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12120" activeTab="0"/>
  </bookViews>
  <sheets>
    <sheet name="Havvands fysiske egenskaber" sheetId="1" r:id="rId1"/>
    <sheet name="salinity from conductivity" sheetId="2" state="hidden" r:id="rId2"/>
    <sheet name="unesco" sheetId="3" r:id="rId3"/>
    <sheet name="frysepunkt" sheetId="4" r:id="rId4"/>
  </sheets>
  <definedNames>
    <definedName name="a0">'frysepunkt'!$B$2</definedName>
    <definedName name="a1_">'frysepunkt'!$B$3</definedName>
    <definedName name="ak0">'frysepunkt'!$B$2</definedName>
    <definedName name="bk">'frysepunkt'!$B$5</definedName>
    <definedName name="konstant1">'frysepunkt'!$B$3</definedName>
    <definedName name="konstant2">'frysepunkt'!$B$4</definedName>
  </definedNames>
  <calcPr fullCalcOnLoad="1"/>
</workbook>
</file>

<file path=xl/comments1.xml><?xml version="1.0" encoding="utf-8"?>
<comments xmlns="http://schemas.openxmlformats.org/spreadsheetml/2006/main">
  <authors>
    <author>Greg Pelletier</author>
    <author>l?rer</author>
  </authors>
  <commentList>
    <comment ref="D2" authorId="0">
      <text>
        <r>
          <rPr>
            <sz val="8"/>
            <rFont val="Tahoma"/>
            <family val="2"/>
          </rPr>
          <t>The density is calculated using the UNESCO equation of state for seawater, assuming that input variables (in-situ salinity, temperature, and pressure) are defined according to modern calibrations. In conventional oceanographic notation, the calculated quantity is rho(s,t,p)</t>
        </r>
      </text>
    </comment>
    <comment ref="A4" authorId="1">
      <text>
        <r>
          <rPr>
            <sz val="8"/>
            <rFont val="Tahoma"/>
            <family val="2"/>
          </rPr>
          <t xml:space="preserve">Nul svarer til atmosfærisk tryk.
50 svarer til trykket i 50meters dybde
</t>
        </r>
      </text>
    </comment>
  </commentList>
</comments>
</file>

<file path=xl/sharedStrings.xml><?xml version="1.0" encoding="utf-8"?>
<sst xmlns="http://schemas.openxmlformats.org/spreadsheetml/2006/main" count="616" uniqueCount="357">
  <si>
    <t>pressure (dbar) or depth (m)</t>
  </si>
  <si>
    <t>var depth,p,t,c,s,d,sp,cp;</t>
  </si>
  <si>
    <t>var binaryLimit = 1000;</t>
  </si>
  <si>
    <t>var lat = 30.0;</t>
  </si>
  <si>
    <t>function initializeVars() {</t>
  </si>
  <si>
    <t>document.state.depth.value = 0.0;</t>
  </si>
  <si>
    <t>document.state.p.value = 0.0;</t>
  </si>
  <si>
    <t>document.state.t.value = 15.0;</t>
  </si>
  <si>
    <t>document.state.c.value = 4.29140;</t>
  </si>
  <si>
    <t>document.state.s.value = 35.00;</t>
  </si>
  <si>
    <t>document.state.d.value = 1025.97;</t>
  </si>
  <si>
    <t>document.state.sp.value = 1506.7;</t>
  </si>
  <si>
    <t>document.state.cp.value = 3989.8;</t>
  </si>
  <si>
    <t>document.state.tf.value = -1.922;</t>
  </si>
  <si>
    <t>document.state.lr.value = 0.150544;</t>
  </si>
  <si>
    <t>document.state.pt.value = 15.0;</t>
  </si>
  <si>
    <t>document.state.depthb.checked = false;</t>
  </si>
  <si>
    <t>document.state.pb.checked = true;</t>
  </si>
  <si>
    <t>document.state.tb.checked = true;</t>
  </si>
  <si>
    <t>document.state.cb.checked = true;</t>
  </si>
  <si>
    <t>document.state.sb.checked = false;</t>
  </si>
  <si>
    <t>document.state.db.checked = false;</t>
  </si>
  <si>
    <t>}</t>
  </si>
  <si>
    <t xml:space="preserve">   </t>
  </si>
  <si>
    <t>function changeSelDepth() {</t>
  </si>
  <si>
    <t>document.state.pb.checked = !document.state.depthb.checked;</t>
  </si>
  <si>
    <t>function changeSelPress() {</t>
  </si>
  <si>
    <t>document.state.depthb.checked = !document.state.pb.checked;</t>
  </si>
  <si>
    <t xml:space="preserve">   function changeSelection() {</t>
  </si>
  <si>
    <t>if ( !check2of4buttons() ) return;</t>
  </si>
  <si>
    <t>if ( document.state.tb.checked ) {</t>
  </si>
  <si>
    <t>changeTemperature();</t>
  </si>
  <si>
    <t>} else if ( document.state.cb.checked ) {</t>
  </si>
  <si>
    <t>changeConductivity();</t>
  </si>
  <si>
    <t>} else if ( document.state.sb.checked ) {</t>
  </si>
  <si>
    <t>changeSalinity();</t>
  </si>
  <si>
    <t xml:space="preserve">   }</t>
  </si>
  <si>
    <t>function check2of4buttons() {</t>
  </si>
  <si>
    <t>var i = 0;</t>
  </si>
  <si>
    <t>if ( document.state.tb.checked == true ) ++i;</t>
  </si>
  <si>
    <t>if ( document.state.cb.checked == true ) ++i;</t>
  </si>
  <si>
    <t>if ( document.state.sb.checked == true ) ++i;</t>
  </si>
  <si>
    <t>if ( document.state.db.checked == true ) ++i;</t>
  </si>
  <si>
    <t>return ( i == 2 );</t>
  </si>
  <si>
    <t>function checkVars() {</t>
  </si>
  <si>
    <t>if ( typeof depth != "number" ) depth = eval(document.state.depth.value);</t>
  </si>
  <si>
    <t>if ( typeof p != "number" ) p = eval(document.state.p.value);</t>
  </si>
  <si>
    <t>if ( typeof t != "number" ) t = eval(document.state.t.value);</t>
  </si>
  <si>
    <t>if ( typeof c != "number" ) c = eval(document.state.c.value);</t>
  </si>
  <si>
    <t>if ( typeof s != "number" ) s = eval(document.state.s.value);</t>
  </si>
  <si>
    <t>if ( typeof d != "number" ) d = eval(document.state.d.value);</t>
  </si>
  <si>
    <t>//</t>
  </si>
  <si>
    <t>// These functions are called when a parameter is changed to recompute the display</t>
  </si>
  <si>
    <t>function changeDepth() {</t>
  </si>
  <si>
    <t>checkVars();</t>
  </si>
  <si>
    <t>depth = eval(document.state.depth.value);</t>
  </si>
  <si>
    <t>document.state.depthb.checked = true;</t>
  </si>
  <si>
    <t>document.state.pb.checked = false;</t>
  </si>
  <si>
    <t>pressure_depth();</t>
  </si>
  <si>
    <t>changeDepthPressure();</t>
  </si>
  <si>
    <t>function changePressure() {</t>
  </si>
  <si>
    <t>p = eval(document.state.p.value);</t>
  </si>
  <si>
    <t>document.state.p.value = p;</t>
  </si>
  <si>
    <t>depth_p();</t>
  </si>
  <si>
    <t>function changeDepthPressure() {</t>
  </si>
  <si>
    <t>if ( document.state.tb.checked )</t>
  </si>
  <si>
    <t>else if ( document.state.cb.checked )</t>
  </si>
  <si>
    <t>else if ( document.state.sb.checked )</t>
  </si>
  <si>
    <t>computeOthers();</t>
  </si>
  <si>
    <t>function changeTemperature() {</t>
  </si>
  <si>
    <t>t = eval(document.state.t.value);</t>
  </si>
  <si>
    <t>document.state.t.value = t;</t>
  </si>
  <si>
    <t>if( !check2of4buttons() ) {</t>
  </si>
  <si>
    <t>window.alert("Exactly two of the bottom 4 buttons must be selected.");</t>
  </si>
  <si>
    <t>return;</t>
  </si>
  <si>
    <t>if ( document.state.cb.checked ) {</t>
  </si>
  <si>
    <t>salinity_ctp();</t>
  </si>
  <si>
    <t>density_stp();</t>
  </si>
  <si>
    <t>conductivity_stp();</t>
  </si>
  <si>
    <t>} else if ( document.state.db.checked ) {</t>
  </si>
  <si>
    <t>salinity_dtp();</t>
  </si>
  <si>
    <t>function changeConductivity() {</t>
  </si>
  <si>
    <t>c = eval(document.state.c.value);</t>
  </si>
  <si>
    <t>document.state.c.value = c;</t>
  </si>
  <si>
    <t>temperature_csp();</t>
  </si>
  <si>
    <t>tempSalt_dcp();</t>
  </si>
  <si>
    <t>function changeSalinity() {</t>
  </si>
  <si>
    <t>s = eval(document.state.s.value);</t>
  </si>
  <si>
    <t>document.state.s.value = s;</t>
  </si>
  <si>
    <t>document.state.sb.checked = true;</t>
  </si>
  <si>
    <t>temperature_dsp();</t>
  </si>
  <si>
    <t>function changeDensity() {</t>
  </si>
  <si>
    <t>d = eval(document.state.d.value);</t>
  </si>
  <si>
    <t>document.state.d.value = d;</t>
  </si>
  <si>
    <t>document.state.db.checked = true;</t>
  </si>
  <si>
    <t>// These functions are called to compute one parameter from the others</t>
  </si>
  <si>
    <t xml:space="preserve"> </t>
  </si>
  <si>
    <t>function round(x,n) {</t>
  </si>
  <si>
    <t>var scl = 1;</t>
  </si>
  <si>
    <t>if ( typeof x != "number" ) return x;</t>
  </si>
  <si>
    <t>for(i=n;i;--i) scl *= 10.0;</t>
  </si>
  <si>
    <t>return Math.round( scl * x ) / scl;</t>
  </si>
  <si>
    <t>function depth_p() {</t>
  </si>
  <si>
    <t>var slat = Math.sin(30*3.14159265/180.0);</t>
  </si>
  <si>
    <t>var c1 = 5.92e-3 + 5.25e-3 * slat * slat;</t>
  </si>
  <si>
    <t>var c2 = 2.21e-6;</t>
  </si>
  <si>
    <t xml:space="preserve">  </t>
  </si>
  <si>
    <t>depth = ((1-c1) - c2 * p) * p;</t>
  </si>
  <si>
    <t>document.state.depth.value = round(depth,3);</t>
  </si>
  <si>
    <t>function pressure_depth() {</t>
  </si>
  <si>
    <t>p = ((1-c1)-Math.sqrt((1-c1)*(1-c1)-4*c2*depth)) / (2*c2)</t>
  </si>
  <si>
    <t>document.state.p.value = round(p,4);</t>
  </si>
  <si>
    <t>function conductivity_stp() {</t>
  </si>
  <si>
    <t>c = conductivity(s,t,p);</t>
  </si>
  <si>
    <t>document.state.c.value = round(c,6);</t>
  </si>
  <si>
    <t>function density_stp() {</t>
  </si>
  <si>
    <t>d = density(s,t,p);</t>
  </si>
  <si>
    <t>document.state.d.value = round(d,6);</t>
  </si>
  <si>
    <t>function salinity_ctp() {</t>
  </si>
  <si>
    <t>s = salinity(c,t,p);</t>
  </si>
  <si>
    <t>document.state.s.value = round(s,6);</t>
  </si>
  <si>
    <t>function salinity_dtp() {</t>
  </si>
  <si>
    <t>s = salinityd(d,t,p);</t>
  </si>
  <si>
    <t>function temperature_dsp() {</t>
  </si>
  <si>
    <t>t = temperatureds(d,s,p);</t>
  </si>
  <si>
    <t>document.state.t.value = round(t,6);</t>
  </si>
  <si>
    <t>function temperature_csp() {</t>
  </si>
  <si>
    <t>t = temperaturecs(c,s,p);</t>
  </si>
  <si>
    <t>function tempSalt_dcp() {</t>
  </si>
  <si>
    <t>tempSaltdc(d,c,p);</t>
  </si>
  <si>
    <t>function computeOthers() {</t>
  </si>
  <si>
    <t>sp = soundSpeed(s,t,p/10);</t>
  </si>
  <si>
    <t>document.state.sp.value = round(sp,1);</t>
  </si>
  <si>
    <t>cp = specificHeat(s,t,p/10);</t>
  </si>
  <si>
    <t>document.state.cp.value = round(cp,1);</t>
  </si>
  <si>
    <t>tf = freezingPoint(s,p);</t>
  </si>
  <si>
    <t>document.state.tf.value = round(tf,3);</t>
  </si>
  <si>
    <t>lr = 1000 * adiabaticLapseRate(s,t,p);</t>
  </si>
  <si>
    <t>document.state.lr.value = round(lr,6);</t>
  </si>
  <si>
    <t>pt = potentialTemperature(s,t,p);</t>
  </si>
  <si>
    <t>document.state.pt.value = round(pt,5);</t>
  </si>
  <si>
    <t>// These functions are called in the computation of parameters</t>
  </si>
  <si>
    <t>// Compute temp and salinity from density, conductivity and pressure</t>
  </si>
  <si>
    <t>function tempSaltdc(d,c,p) {</t>
  </si>
  <si>
    <t>var tlo = 0.0;</t>
  </si>
  <si>
    <t>var thi = 100.0;</t>
  </si>
  <si>
    <t>var err = 1.0;</t>
  </si>
  <si>
    <t>var dNew;</t>
  </si>
  <si>
    <t>while( (Math.abs(err) &gt; 0.00001) &amp;&amp; (i &lt; binaryLimit) ) {</t>
  </si>
  <si>
    <t>t = (thi+tlo) / 2.0;</t>
  </si>
  <si>
    <t>s = salinity(c,t,p)</t>
  </si>
  <si>
    <t>dNew = density(s,t,p);</t>
  </si>
  <si>
    <t>err = (dNew-d) / d;</t>
  </si>
  <si>
    <t>if (err &lt; 0.0)</t>
  </si>
  <si>
    <t>thi = t;</t>
  </si>
  <si>
    <t>else</t>
  </si>
  <si>
    <t>tlo = t;</t>
  </si>
  <si>
    <t>++i;</t>
  </si>
  <si>
    <t>if ( i &gt;= binaryLimit ) {</t>
  </si>
  <si>
    <t>t = Number.NaN;</t>
  </si>
  <si>
    <t>s = Number.NaN;</t>
  </si>
  <si>
    <t>// Compute temperature from conductivity, salinity and pressure</t>
  </si>
  <si>
    <t>function temperaturecs(c,s,p) {</t>
  </si>
  <si>
    <t>var tmp;</t>
  </si>
  <si>
    <t>var sNew;</t>
  </si>
  <si>
    <t>tmp = (thi+tlo) / 2.0;</t>
  </si>
  <si>
    <t>sNew = salinity(c,tmp,p);</t>
  </si>
  <si>
    <t>err = (sNew-s) / s;</t>
  </si>
  <si>
    <t>thi = tmp;</t>
  </si>
  <si>
    <t>tlo = tmp;</t>
  </si>
  <si>
    <t>if ( i &gt;= binaryLimit )</t>
  </si>
  <si>
    <t>return Number.NaN;</t>
  </si>
  <si>
    <t>return tmp;</t>
  </si>
  <si>
    <t>// Compute temperature from density, salinity and pressure</t>
  </si>
  <si>
    <t>function temperatureds(d,s,p) {</t>
  </si>
  <si>
    <t>dNew = density(s,tmp,p);</t>
  </si>
  <si>
    <t>// Compute salinity (psu) from density, temperature and pressure</t>
  </si>
  <si>
    <t>function salinityd(d,t,p) {</t>
  </si>
  <si>
    <t>var sal;</t>
  </si>
  <si>
    <t>var slo = 0.0;</t>
  </si>
  <si>
    <t>var shi = 100.0;</t>
  </si>
  <si>
    <t>sal = (shi+slo) / 2.0;</t>
  </si>
  <si>
    <t>dNew = density(sal,t,p);</t>
  </si>
  <si>
    <t>if (err &gt; 0.0)</t>
  </si>
  <si>
    <t>shi = sal;</t>
  </si>
  <si>
    <t>slo = sal;</t>
  </si>
  <si>
    <t>return sal;</t>
  </si>
  <si>
    <t>// Compute salinity (psu) from conductivity, temperature and pressure</t>
  </si>
  <si>
    <t>function salinity(c,t,p) {</t>
  </si>
  <si>
    <t>var R,rt,Rp,Rt,A,B,C,sal;</t>
  </si>
  <si>
    <t>R = c / 4.29140;</t>
  </si>
  <si>
    <t>rt = 0.6766097 + t * ( 0.0200564</t>
  </si>
  <si>
    <t xml:space="preserve">   + t * ( 1.104259e-04 </t>
  </si>
  <si>
    <t xml:space="preserve">   + t * ( -6.9698e-07 </t>
  </si>
  <si>
    <t xml:space="preserve">   + t * 1.0031e-09 ) ) );</t>
  </si>
  <si>
    <t>A = 0.4215 - 0.003107 * t;</t>
  </si>
  <si>
    <t>B = 1 + t * ( 0.03426 + t * 0.0004464 );</t>
  </si>
  <si>
    <t>C = p * ( 2.07e-5 + p * ( -6.37e-10 + p * 3.989e-15 ) );</t>
  </si>
  <si>
    <t>Rp = 1 + C / ( B + A * R );</t>
  </si>
  <si>
    <t>Rt = R / rt / Rp;</t>
  </si>
  <si>
    <t>sal = s_Rt(t,Rt);</t>
  </si>
  <si>
    <t>function s_Rt(t,Rt) {</t>
  </si>
  <si>
    <t>var Rt5,t15,dels,sal;</t>
  </si>
  <si>
    <t>Rt5 = Math.sqrt( Rt );</t>
  </si>
  <si>
    <t>t15 = t - 15;</t>
  </si>
  <si>
    <t>dels = t15 / ( 1 + 0.0162 * t15 );</t>
  </si>
  <si>
    <t>sal =  ( 14.0941 + dels * -0.0375 ) + Rt5 * ( ( -7.0261 + dels *  0.0636 )</t>
  </si>
  <si>
    <t xml:space="preserve">    + Rt5 * ( (  2.7081 + dels *  -0.0144 ) ) );</t>
  </si>
  <si>
    <t>sal = ( 0.008 + dels * 0.0005 ) + Rt5 * ( ( -0.1692 + dels * -0.0056 )</t>
  </si>
  <si>
    <t>+ Rt5 * ( ( 25.3851 + dels * -0.0066 )</t>
  </si>
  <si>
    <t>+ Rt5 * sal ) );</t>
  </si>
  <si>
    <t>// Compute conductivity from salinity, temperature and pressure</t>
  </si>
  <si>
    <t>function conductivity(s,t,p) {</t>
  </si>
  <si>
    <t>var R,Rt,rt,A,B,C;</t>
  </si>
  <si>
    <t>var Rtlo = 0.0;</t>
  </si>
  <si>
    <t>var Rthi = 10.0;</t>
  </si>
  <si>
    <t>if( s &lt; 0.01 ) return 0.0;</t>
  </si>
  <si>
    <t>Rt = (Rthi+Rtlo) / 2.0;</t>
  </si>
  <si>
    <t>sNew = s_Rt(t,Rt);</t>
  </si>
  <si>
    <t>Rthi = Rt;</t>
  </si>
  <si>
    <t>Rtlo = Rt;</t>
  </si>
  <si>
    <t>R = ( Math.sqrt( (A*rt*Rt-B)*(A*rt*Rt-B) + 4*rt*Rt*A*(B+C) ) + (A*rt*Rt-B) ) / (2*A);</t>
  </si>
  <si>
    <t>return R * 4.29140;</t>
  </si>
  <si>
    <t>// Compute density at the surface from salinity and temperature</t>
  </si>
  <si>
    <t>function density0(s,t)</t>
  </si>
  <si>
    <t>{</t>
  </si>
  <si>
    <t>var A,B,C,D,dens0;</t>
  </si>
  <si>
    <t>A =   1.001685e-04 + t * ( -1.120083e-06 + t * 6.536332e-09 );</t>
  </si>
  <si>
    <t>A = 999.842594 + t * (  6.793952e-02 + t * ( -9.095290e-03 + t * A ) );</t>
  </si>
  <si>
    <t>B =   7.6438e-05 + t * ( -8.2467e-07 + t * 5.3875e-09 );</t>
  </si>
  <si>
    <t>B =   0.824493 + t * ( -4.0899e-03 + t * B );</t>
  </si>
  <si>
    <t>C =  -5.72466e-03 + t * ( 1.0227e-04 - t * 1.6546e-06 );</t>
  </si>
  <si>
    <t>D = 4.8314e-04;</t>
  </si>
  <si>
    <t>dens0 = A + s * (  B + C * Math.sqrt(s) + D * s );</t>
  </si>
  <si>
    <t>return dens0;</t>
  </si>
  <si>
    <t>// Compute density from salinity, temperature and pressure</t>
  </si>
  <si>
    <t>function density(s,t,p) {</t>
  </si>
  <si>
    <t>var d0,d,K,E,F,G,H,I,J,M,N,t2,t3,t4,s1p5,pb</t>
  </si>
  <si>
    <t>t2 = t * t;</t>
  </si>
  <si>
    <t>t3 = t2 * t;</t>
  </si>
  <si>
    <t>t4 = t3 * t;</t>
  </si>
  <si>
    <t>d0 = density0(s,t);</t>
  </si>
  <si>
    <t>E = 19652.21 + 148.4206 * t - 2.327105 * t2 + 1.360477e-2 * t3 - 5.155288e-5 * t4;</t>
  </si>
  <si>
    <t>F = 54.6746 - 0.603459 * t + 1.09987e-2 * t2 - 6.1670e-5 * t3;</t>
  </si>
  <si>
    <t>G = 7.944e-2 + 1.6483e-2 * t - 5.3009e-4 * t2;</t>
  </si>
  <si>
    <t>H = 3.239908 + 1.43713e-3 * t + 1.16092e-4 * t2 - 5.77905e-7 * t3;</t>
  </si>
  <si>
    <t>I = 2.2838e-3 - 1.0981e-5 * t - 1.6078e-6 * t2;</t>
  </si>
  <si>
    <t>J = 1.91075e-4;</t>
  </si>
  <si>
    <t>M = 8.50935e-5 - 6.12293e-6 * t + 5.2787e-8 * t2;</t>
  </si>
  <si>
    <t>N = -9.9348e-7 + 2.0816e-8 * t + 9.1697e-10 * t2;</t>
  </si>
  <si>
    <t>s1p5 = s * Math.sqrt(s);</t>
  </si>
  <si>
    <t>pb = p/10;</t>
  </si>
  <si>
    <t>K = (E + F*s + G*s1p5) + (H + I*s + J*s1p5) * pb + (M + N*s) * pb * pb;</t>
  </si>
  <si>
    <t>d = d0 / (1 - pb/K);</t>
  </si>
  <si>
    <t>return d;</t>
  </si>
  <si>
    <t>// Compute speed of sound (m/s) from salinity (psu), temperature (deg C) and pressure (bar)</t>
  </si>
  <si>
    <t>function soundSpeed(s,t,p) {</t>
  </si>
  <si>
    <t>var sr,D,b1,b0,B,a3,a2,a1,a0,A,c3,c2,c1,c0,C</t>
  </si>
  <si>
    <t>sr = Math.sqrt(s);</t>
  </si>
  <si>
    <t>D = 1.727e-3 - 7.9836e-6 * p;</t>
  </si>
  <si>
    <t>b1 = 7.3637e-5 + 1.7945e-7 * t;</t>
  </si>
  <si>
    <t>b0 = -1.922e-2 - 4.42e-5 * t;</t>
  </si>
  <si>
    <t>B = b0 + b1 * p;</t>
  </si>
  <si>
    <t>a3 = (-3.389e-13 * t + 6.649e-12) * t + 1.100e-10;</t>
  </si>
  <si>
    <t>a2 = ((7.988e-12 * t - 1.6002e-10) * t + 9.1041e-9) * t - 3.9064e-7;</t>
  </si>
  <si>
    <t>a1 = (((-2.0122e-10 * t + 1.0507e-8) * t - 6.4885e-8) * t - 1.2580e-5) * t + 9.4742e-5;</t>
  </si>
  <si>
    <t>a0 = (((-3.21e-8 * t + 2.006e-6) * t + 7.164e-5) * t -1.262e-2) * t + 1.389;</t>
  </si>
  <si>
    <t>A = ((a3 * p + a2) * p + a1) * p + a0;</t>
  </si>
  <si>
    <t>c3 = (-2.3643e-12 * t + 3.8504e-10) * t - 9.7729e-9;</t>
  </si>
  <si>
    <t>c2 = (((1.0405e-12 * t -2.5335e-10) * t + 2.5974e-8) * t - 1.7107e-6) * t + 3.1260e-5;</t>
  </si>
  <si>
    <t>c1 = (((-6.1185e-10 * t + 1.3621e-7) * t - 8.1788e-6) * t + 6.8982e-4) * t + 0.153563;</t>
  </si>
  <si>
    <t>c0 = ((((3.1464e-9 * t - 1.47800e-6) * t + 3.3420e-4) * t - 5.80852e-2) * t + 5.03711) * t + 1402.388;</t>
  </si>
  <si>
    <t>C = ((c3 * p + c2) * p + c1) * p + c0;</t>
  </si>
  <si>
    <t>return (C + (A + B * sr + D * s) * s);</t>
  </si>
  <si>
    <t>// Compute specific heat (J/kg/deg C) from salinity (psu), temperature (deg C) and pressure (bar)</t>
  </si>
  <si>
    <t>function specificHeat(s,t,p) {</t>
  </si>
  <si>
    <t>var sr,a,b,c,cp0,cp1,cp2,cpsw</t>
  </si>
  <si>
    <t>// specific heat cp0 for p=0</t>
  </si>
  <si>
    <t>a = (-1.38385e-3 * t + 0.1072763 ) * t - 7.643575;</t>
  </si>
  <si>
    <t>b = (5.148e-5 * t - 4.07718e-3) * t + 0.1770383;</t>
  </si>
  <si>
    <t>c = (((2.093236e-5 * t - 2.654387e-3) * t + 0.1412855) * t - 3.720283) * t + 4217.4;</t>
  </si>
  <si>
    <t>cp0 = (b*sr+a)*s+c;</t>
  </si>
  <si>
    <t>// cp1 pressure and temperature terms for s=0</t>
  </si>
  <si>
    <t>a = (((1.7168e-8 * t + 2.0357e-6) * t - 3.13885e-4) * t + 1.45747e-2) * t - 0.49592;</t>
  </si>
  <si>
    <t>b = (((2.2956e-11 * t - 4.0027e-9) * t + 2.87533e-7) * t - 1.08645e-5) * t + 2.4931e-4;</t>
  </si>
  <si>
    <t>c = ((6.136e-13 * t - 6.5637e-11) * t + 2.6380e-9) * t - 5.422e-8;</t>
  </si>
  <si>
    <t>cp1 = ((c*p+b)*p+a)*p;</t>
  </si>
  <si>
    <t>// cp2 pressure and temperature terms for s &gt; 0</t>
  </si>
  <si>
    <t>a = (((-2.9179e-10 * t + 2.5941e-8) * t + 9.802e-7) * t - 1.28315e-4) * t + 4.9247e-3;</t>
  </si>
  <si>
    <t>b = (3.122e-8 * t - 1.517e-6) * t - 1.2331e-4;</t>
  </si>
  <si>
    <t>a = (a+b*sr)*s;</t>
  </si>
  <si>
    <t>b = ((1.8448e-11 * t - 2.3905e-9) * t + 1.17054e-7) * t - 2.9558e-6;</t>
  </si>
  <si>
    <t>b = (b + 9.971e-8 * sr) * s;</t>
  </si>
  <si>
    <t>c = (3.513e-13 * t - 1.7682e-11) * t + 5.540e-10;</t>
  </si>
  <si>
    <t>c = (c - 1.4300e-12 * t * sr) * s;</t>
  </si>
  <si>
    <t>cp2 = ((c*p+b)*p+a)*p;</t>
  </si>
  <si>
    <t>cpsw = cp0 + cp1 + cp2;</t>
  </si>
  <si>
    <t>return cpsw;</t>
  </si>
  <si>
    <t>// Compute freezing point of water (deg C) from salinity (psu) and pressure (dBar)</t>
  </si>
  <si>
    <t>function freezingPoint(s,p) {</t>
  </si>
  <si>
    <t>var tf;</t>
  </si>
  <si>
    <t>var sr = Math.sqrt(s);</t>
  </si>
  <si>
    <t>tf = (-0.0575 + 1.710523e-3 * sr - 2.154996e-4 * s) * s - 7.53e-4 * p;</t>
  </si>
  <si>
    <t>return tf;</t>
  </si>
  <si>
    <t>// Compute adiabatic lapse rate (deg C/dBar) from salinity (psu), temperature (deg C) and pressure (dBar)</t>
  </si>
  <si>
    <t>function adiabaticLapseRate(s,t,p) {</t>
  </si>
  <si>
    <t>var ds,atg;</t>
  </si>
  <si>
    <t>ds = s - 35.0;</t>
  </si>
  <si>
    <t>atg = ((-2.1687e-16 * t + 1.8676e-14) * t - 4.6206e-13) * p * p;</t>
  </si>
  <si>
    <t>atg = atg + (2.7759e-12 * t - 1.1351e-10 ) * ds * p;</t>
  </si>
  <si>
    <t>atg = atg + (((-5.4481e-14 * t + 8.7330e-12) * t - 6.7795e-10) * t + 1.8741e-8) * p;</t>
  </si>
  <si>
    <t>atg = atg + (-4.2393e-8 * t + 1.8932e-6 ) * ds;</t>
  </si>
  <si>
    <t>atg = atg + ((6.6228e-10 * t - 6.8360e-8) * t + 8.5258e-6) * t + 3.5803e-5;</t>
  </si>
  <si>
    <t>return atg;</t>
  </si>
  <si>
    <t>// Compute potential temperature (deg C) from salinity (psu), temperature (deg C) and pressure (dBar)</t>
  </si>
  <si>
    <t>function potentialTemperature(s,t0,p0) {</t>
  </si>
  <si>
    <t>var p,t,h,xk,q,theta</t>
  </si>
  <si>
    <t>p = p0;</t>
  </si>
  <si>
    <t>t = t0;</t>
  </si>
  <si>
    <t>h = 0 - p;</t>
  </si>
  <si>
    <t>xk = h * adiabaticLapseRate(s,t,p);</t>
  </si>
  <si>
    <t>t = t + 0.5 * xk;</t>
  </si>
  <si>
    <t>q = xk;</t>
  </si>
  <si>
    <t>p = p + 0.5 * h;</t>
  </si>
  <si>
    <t>t = t + 0.29289322 *(xk-q);</t>
  </si>
  <si>
    <t>q = 0.58578644 * xk + 0.121320344 * q;</t>
  </si>
  <si>
    <t>t = t + 1.707106781 *(xk-q);</t>
  </si>
  <si>
    <t>q = 3.414213562 * xk - 4.121320344 * q;</t>
  </si>
  <si>
    <t>theta = t + (xk-2.0*q)/6.0;</t>
  </si>
  <si>
    <t>return theta;</t>
  </si>
  <si>
    <t>http://ioc.unesco.org/oceanteacher/resourcekit/M3/Converters/SeaWaterEquationOfState/Sea%20Water%20Equation%20of%20State%20Calculator.htm</t>
  </si>
  <si>
    <t>Javascript code is below:</t>
  </si>
  <si>
    <t>INPUT</t>
  </si>
  <si>
    <t>OUTPUT</t>
  </si>
  <si>
    <t>salinity (psu)</t>
  </si>
  <si>
    <t>temperature (deg C)</t>
  </si>
  <si>
    <t>Excel VBA translation by Greg Pelletier of JavaScript program by Matthias Tomczak (http://www.es.flinders.edu.au/~mattom/Utilities/salcon.html)</t>
  </si>
  <si>
    <t>Calculation of salinity from conductivity, temperature, and pressure. Based on Fofonoff, P. and R. C. Millard Jr (1983). Algorithms for computation of fundamental properties of seawater. Unesco Technical Papers in Marine Science 44, 53 pp.</t>
  </si>
  <si>
    <t>in-situ conductivity (mmho/cm)</t>
  </si>
  <si>
    <t>Der benyttes UNESCO tilstandsligning (ref: Gill, A. E., 1982.  Atmosphere-ocean dynamics.  Academic Press, New York)</t>
  </si>
  <si>
    <t>Modificere af Philip Jakobsen efter original Excel VBA translation by Greg Pelletier of Java program by Dan E. Kelley (http://www.phys.ocean.dal.ca/~kelley/seawater/WaterProperties.html)</t>
  </si>
  <si>
    <t>Om:</t>
  </si>
  <si>
    <t>Frysepunktsberegningen er givet af Matthias Tomczak</t>
  </si>
  <si>
    <t>Frysepunktstemperatur</t>
  </si>
  <si>
    <t>Konstanter til brug for frysepunktsberegning</t>
  </si>
  <si>
    <t>ak0</t>
  </si>
  <si>
    <t>bk</t>
  </si>
  <si>
    <t>konstant1</t>
  </si>
  <si>
    <t>konstant2</t>
  </si>
  <si>
    <r>
      <rPr>
        <b/>
        <sz val="20"/>
        <color indexed="30"/>
        <rFont val="Arial"/>
        <family val="2"/>
      </rPr>
      <t>Saltindhold (</t>
    </r>
    <r>
      <rPr>
        <sz val="20"/>
        <color indexed="30"/>
        <rFont val="Arial"/>
        <family val="2"/>
      </rPr>
      <t xml:space="preserve">i promille)  </t>
    </r>
    <r>
      <rPr>
        <sz val="11"/>
        <color indexed="10"/>
        <rFont val="Arial"/>
        <family val="2"/>
      </rPr>
      <t>Bemærk saliniteten bør i virkeligheden angives i den internationalt bestemte enhed psu (practial salinity unit). Til undervisningsformål kan vi dog godt sætte disse lig hinanden.</t>
    </r>
  </si>
  <si>
    <r>
      <rPr>
        <b/>
        <sz val="20"/>
        <color indexed="30"/>
        <rFont val="Arial"/>
        <family val="2"/>
      </rPr>
      <t>Temperatur</t>
    </r>
    <r>
      <rPr>
        <sz val="20"/>
        <color indexed="30"/>
        <rFont val="Arial"/>
        <family val="2"/>
      </rPr>
      <t xml:space="preserve"> (grader C).</t>
    </r>
    <r>
      <rPr>
        <sz val="11"/>
        <color indexed="30"/>
        <rFont val="Arial"/>
        <family val="2"/>
      </rPr>
      <t xml:space="preserve"> </t>
    </r>
    <r>
      <rPr>
        <sz val="11"/>
        <color indexed="10"/>
        <rFont val="Arial"/>
        <family val="2"/>
      </rPr>
      <t>Medtages ikke i frysepunktsberegningen.</t>
    </r>
  </si>
  <si>
    <t xml:space="preserve">  kg/m^3</t>
  </si>
  <si>
    <t xml:space="preserve">  grader C</t>
  </si>
  <si>
    <r>
      <rPr>
        <b/>
        <sz val="20"/>
        <color indexed="30"/>
        <rFont val="Arial"/>
        <family val="2"/>
      </rPr>
      <t>Densitet</t>
    </r>
    <r>
      <rPr>
        <sz val="20"/>
        <color indexed="30"/>
        <rFont val="Arial"/>
        <family val="2"/>
      </rPr>
      <t>:</t>
    </r>
  </si>
  <si>
    <r>
      <rPr>
        <b/>
        <sz val="20"/>
        <color indexed="30"/>
        <rFont val="Arial"/>
        <family val="2"/>
      </rPr>
      <t xml:space="preserve">Trykanomali </t>
    </r>
    <r>
      <rPr>
        <sz val="20"/>
        <color indexed="30"/>
        <rFont val="Arial"/>
        <family val="2"/>
      </rPr>
      <t>(i dbar)</t>
    </r>
    <r>
      <rPr>
        <sz val="10"/>
        <rFont val="Arial"/>
        <family val="2"/>
      </rPr>
      <t xml:space="preserve">        </t>
    </r>
    <r>
      <rPr>
        <sz val="11"/>
        <color indexed="10"/>
        <rFont val="Arial"/>
        <family val="2"/>
      </rPr>
      <t>Kan også angives som dybde under havet overflade (m) idet trykket stiger med 1dbar for hver meter vand.</t>
    </r>
  </si>
  <si>
    <t>Bemærk at der i beregning af denisteten er indført et andet atmosfærisk referencetryk end UNESCO (5,1 dbar) højere. Dette er for at kunne sammenligne med tal fra DATABOGEN -Fysik/Kemi</t>
  </si>
  <si>
    <t>INDTAST</t>
  </si>
</sst>
</file>

<file path=xl/styles.xml><?xml version="1.0" encoding="utf-8"?>
<styleSheet xmlns="http://schemas.openxmlformats.org/spreadsheetml/2006/main">
  <numFmts count="2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E+00"/>
    <numFmt numFmtId="173" formatCode="0.000E+00"/>
    <numFmt numFmtId="174" formatCode="0.0000"/>
    <numFmt numFmtId="175" formatCode="0.00000"/>
    <numFmt numFmtId="176" formatCode="0.000000"/>
    <numFmt numFmtId="177" formatCode="0.000"/>
    <numFmt numFmtId="178" formatCode="&quot;Ja&quot;;&quot;Ja&quot;;&quot;Nej&quot;"/>
    <numFmt numFmtId="179" formatCode="&quot;Sand&quot;;&quot;Sand&quot;;&quot;Falsk&quot;"/>
    <numFmt numFmtId="180" formatCode="&quot;Til&quot;;&quot;Til&quot;;&quot;Fra&quot;"/>
    <numFmt numFmtId="181" formatCode="[$€-2]\ #.##000_);[Red]\([$€-2]\ #.##000\)"/>
  </numFmts>
  <fonts count="5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Arial Unicode MS"/>
      <family val="2"/>
    </font>
    <font>
      <sz val="10"/>
      <color indexed="8"/>
      <name val="Arial"/>
      <family val="2"/>
    </font>
    <font>
      <b/>
      <sz val="20"/>
      <color indexed="30"/>
      <name val="Arial"/>
      <family val="2"/>
    </font>
    <font>
      <sz val="20"/>
      <color indexed="30"/>
      <name val="Arial"/>
      <family val="2"/>
    </font>
    <font>
      <sz val="11"/>
      <color indexed="10"/>
      <name val="Arial"/>
      <family val="2"/>
    </font>
    <font>
      <sz val="20"/>
      <name val="Arial"/>
      <family val="2"/>
    </font>
    <font>
      <sz val="11"/>
      <color indexed="30"/>
      <name val="Arial"/>
      <family val="2"/>
    </font>
    <font>
      <b/>
      <sz val="20"/>
      <color indexed="9"/>
      <name val="Arial"/>
      <family val="2"/>
    </font>
    <font>
      <b/>
      <sz val="22"/>
      <color indexed="9"/>
      <name val="Arial"/>
      <family val="2"/>
    </font>
    <font>
      <sz val="20"/>
      <name val="Arial Unicode MS"/>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0"/>
      <color theme="0"/>
      <name val="Arial"/>
      <family val="2"/>
    </font>
    <font>
      <b/>
      <sz val="22"/>
      <color theme="0"/>
      <name val="Arial"/>
      <family val="2"/>
    </font>
    <font>
      <b/>
      <sz val="20"/>
      <color rgb="FF0070C0"/>
      <name val="Arial"/>
      <family val="2"/>
    </font>
    <font>
      <sz val="20"/>
      <color rgb="FF0070C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rgb="FFFFE285"/>
        <bgColor indexed="64"/>
      </patternFill>
    </fill>
    <fill>
      <patternFill patternType="solid">
        <fgColor rgb="FFE1F4FF"/>
        <bgColor indexed="64"/>
      </patternFill>
    </fill>
    <fill>
      <patternFill patternType="solid">
        <fgColor rgb="FFFF0000"/>
        <bgColor indexed="64"/>
      </patternFill>
    </fill>
    <fill>
      <patternFill patternType="solid">
        <fgColor rgb="FF00B050"/>
        <bgColor indexed="64"/>
      </patternFill>
    </fill>
    <fill>
      <patternFill patternType="solid">
        <fgColor theme="2"/>
        <bgColor indexed="64"/>
      </patternFill>
    </fill>
    <fill>
      <patternFill patternType="solid">
        <fgColor theme="1"/>
        <bgColor indexed="64"/>
      </patternFill>
    </fill>
    <fill>
      <patternFill patternType="solid">
        <fgColor rgb="FFF4ECFA"/>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168" fontId="0" fillId="0" borderId="0" applyFont="0" applyFill="0" applyBorder="0" applyAlignment="0" applyProtection="0"/>
    <xf numFmtId="0" fontId="0" fillId="20" borderId="1" applyNumberFormat="0" applyFont="0" applyAlignment="0" applyProtection="0"/>
    <xf numFmtId="0" fontId="36" fillId="21" borderId="2" applyNumberFormat="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 fillId="0" borderId="0" applyNumberFormat="0" applyFill="0" applyBorder="0" applyAlignment="0" applyProtection="0"/>
    <xf numFmtId="0" fontId="39" fillId="23" borderId="2" applyNumberFormat="0" applyAlignment="0" applyProtection="0"/>
    <xf numFmtId="0" fontId="40" fillId="24" borderId="3" applyNumberFormat="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70" fontId="0" fillId="0" borderId="0" applyFont="0" applyFill="0" applyBorder="0" applyAlignment="0" applyProtection="0"/>
  </cellStyleXfs>
  <cellXfs count="34">
    <xf numFmtId="0" fontId="0" fillId="0" borderId="0" xfId="0" applyAlignment="1">
      <alignment/>
    </xf>
    <xf numFmtId="0" fontId="0" fillId="33" borderId="10" xfId="0" applyFill="1" applyBorder="1" applyAlignment="1">
      <alignment/>
    </xf>
    <xf numFmtId="0" fontId="2" fillId="33" borderId="10" xfId="0" applyFont="1" applyFill="1" applyBorder="1" applyAlignment="1">
      <alignment/>
    </xf>
    <xf numFmtId="0" fontId="0" fillId="33" borderId="10" xfId="0" applyNumberFormat="1" applyFill="1" applyBorder="1" applyAlignment="1">
      <alignment/>
    </xf>
    <xf numFmtId="0" fontId="0" fillId="0" borderId="0" xfId="0" applyNumberFormat="1" applyAlignment="1">
      <alignment/>
    </xf>
    <xf numFmtId="177" fontId="0" fillId="0" borderId="0" xfId="0" applyNumberFormat="1" applyAlignment="1">
      <alignment/>
    </xf>
    <xf numFmtId="0" fontId="0" fillId="0" borderId="0" xfId="0" applyFont="1" applyAlignment="1">
      <alignment/>
    </xf>
    <xf numFmtId="0" fontId="23" fillId="0" borderId="0" xfId="0" applyFont="1" applyAlignment="1">
      <alignment/>
    </xf>
    <xf numFmtId="11" fontId="0" fillId="0" borderId="0" xfId="0" applyNumberFormat="1" applyAlignment="1">
      <alignment/>
    </xf>
    <xf numFmtId="0" fontId="0" fillId="34" borderId="11" xfId="0" applyFont="1" applyFill="1" applyBorder="1" applyAlignment="1">
      <alignment wrapText="1"/>
    </xf>
    <xf numFmtId="0" fontId="28" fillId="34" borderId="11" xfId="0" applyNumberFormat="1" applyFont="1" applyFill="1" applyBorder="1" applyAlignment="1">
      <alignment/>
    </xf>
    <xf numFmtId="0" fontId="28" fillId="35" borderId="11" xfId="0" applyNumberFormat="1" applyFont="1" applyFill="1" applyBorder="1" applyAlignment="1">
      <alignment/>
    </xf>
    <xf numFmtId="0" fontId="0" fillId="35" borderId="11" xfId="0" applyFont="1" applyFill="1" applyBorder="1" applyAlignment="1">
      <alignment wrapText="1"/>
    </xf>
    <xf numFmtId="0" fontId="50" fillId="36" borderId="10" xfId="0" applyFont="1" applyFill="1" applyBorder="1" applyAlignment="1">
      <alignment horizontal="center"/>
    </xf>
    <xf numFmtId="0" fontId="0" fillId="0" borderId="10" xfId="0" applyBorder="1" applyAlignment="1">
      <alignment horizontal="center"/>
    </xf>
    <xf numFmtId="0" fontId="51" fillId="37" borderId="10" xfId="0" applyFont="1" applyFill="1" applyBorder="1" applyAlignment="1">
      <alignment horizontal="center"/>
    </xf>
    <xf numFmtId="177" fontId="0" fillId="38" borderId="0" xfId="0" applyNumberFormat="1" applyFill="1" applyAlignment="1">
      <alignment/>
    </xf>
    <xf numFmtId="0" fontId="0" fillId="38" borderId="0" xfId="0" applyNumberFormat="1" applyFill="1" applyAlignment="1">
      <alignment/>
    </xf>
    <xf numFmtId="0" fontId="0" fillId="38" borderId="0" xfId="0" applyFill="1" applyAlignment="1">
      <alignment/>
    </xf>
    <xf numFmtId="0" fontId="0" fillId="39" borderId="0" xfId="0" applyNumberFormat="1" applyFill="1" applyAlignment="1">
      <alignment/>
    </xf>
    <xf numFmtId="0" fontId="0" fillId="39" borderId="0" xfId="0" applyFill="1" applyAlignment="1">
      <alignment/>
    </xf>
    <xf numFmtId="174" fontId="52" fillId="0" borderId="12" xfId="0" applyNumberFormat="1" applyFont="1" applyBorder="1" applyAlignment="1">
      <alignment/>
    </xf>
    <xf numFmtId="0" fontId="28" fillId="0" borderId="13" xfId="0" applyFont="1" applyBorder="1" applyAlignment="1">
      <alignment/>
    </xf>
    <xf numFmtId="0" fontId="53" fillId="0" borderId="12" xfId="0" applyFont="1" applyBorder="1" applyAlignment="1">
      <alignment vertical="center"/>
    </xf>
    <xf numFmtId="0" fontId="28" fillId="0" borderId="13" xfId="0" applyFont="1" applyBorder="1" applyAlignment="1">
      <alignment vertical="center"/>
    </xf>
    <xf numFmtId="0" fontId="0" fillId="0" borderId="10" xfId="0" applyBorder="1" applyAlignment="1">
      <alignment/>
    </xf>
    <xf numFmtId="0" fontId="0" fillId="40" borderId="11" xfId="0" applyFont="1" applyFill="1" applyBorder="1" applyAlignment="1">
      <alignment wrapText="1"/>
    </xf>
    <xf numFmtId="0" fontId="28" fillId="40" borderId="11" xfId="0" applyNumberFormat="1" applyFont="1" applyFill="1" applyBorder="1" applyAlignment="1">
      <alignment/>
    </xf>
    <xf numFmtId="177" fontId="28" fillId="0" borderId="12" xfId="0" applyNumberFormat="1" applyFont="1" applyBorder="1" applyAlignment="1">
      <alignment vertical="center"/>
    </xf>
    <xf numFmtId="177" fontId="32" fillId="0" borderId="12" xfId="0" applyNumberFormat="1" applyFont="1" applyBorder="1" applyAlignment="1">
      <alignment/>
    </xf>
    <xf numFmtId="0" fontId="0" fillId="39" borderId="10" xfId="0" applyFill="1" applyBorder="1" applyAlignment="1">
      <alignment/>
    </xf>
    <xf numFmtId="0" fontId="0" fillId="39" borderId="0" xfId="0" applyFont="1" applyFill="1" applyAlignment="1">
      <alignment/>
    </xf>
    <xf numFmtId="0" fontId="0" fillId="38" borderId="0" xfId="0" applyFont="1" applyFill="1" applyAlignment="1">
      <alignment/>
    </xf>
    <xf numFmtId="173" fontId="0" fillId="38" borderId="0" xfId="0" applyNumberFormat="1" applyFont="1" applyFill="1" applyAlignment="1">
      <alignment/>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5</xdr:row>
      <xdr:rowOff>0</xdr:rowOff>
    </xdr:from>
    <xdr:to>
      <xdr:col>16</xdr:col>
      <xdr:colOff>371475</xdr:colOff>
      <xdr:row>21</xdr:row>
      <xdr:rowOff>66675</xdr:rowOff>
    </xdr:to>
    <xdr:sp>
      <xdr:nvSpPr>
        <xdr:cNvPr id="1" name="Text Box 1"/>
        <xdr:cNvSpPr txBox="1">
          <a:spLocks noChangeArrowheads="1"/>
        </xdr:cNvSpPr>
      </xdr:nvSpPr>
      <xdr:spPr>
        <a:xfrm>
          <a:off x="4295775" y="809625"/>
          <a:ext cx="5829300" cy="2657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Sea Water Equation of State Calculator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JavaScript calculator below will allow you to compute the UNESCO International Equation of State (IES 80) as described in Fofonoff, JGR, Vol 90 No. C2, pp 3332-3342, March 20, 1985. The calculator is quite flexible.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must enter either the depth or the pressure. 
</a:t>
          </a:r>
          <a:r>
            <a:rPr lang="en-US" cap="none" sz="1000" b="0" i="0" u="none" baseline="0">
              <a:solidFill>
                <a:srgbClr val="000000"/>
              </a:solidFill>
              <a:latin typeface="Arial"/>
              <a:ea typeface="Arial"/>
              <a:cs typeface="Arial"/>
            </a:rPr>
            <a:t>Check any 2 of the bottom 4 checkboxes to indicate what parameters are available. 
</a:t>
          </a:r>
          <a:r>
            <a:rPr lang="en-US" cap="none" sz="1000" b="0" i="0" u="none" baseline="0">
              <a:solidFill>
                <a:srgbClr val="000000"/>
              </a:solidFill>
              <a:latin typeface="Arial"/>
              <a:ea typeface="Arial"/>
              <a:cs typeface="Arial"/>
            </a:rPr>
            <a:t>Enter changes to the checked parameters and the other parameters will be automatically recalculated.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depth and pressure are related according to a simplified approximation for a standard ocean (by convention an ocean at 0 deg C and 35 psu). The depth label includes an approximation symbol as a reminder. The quantities below the horizontal rule (Sound speed,...) are output only.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43"/>
  <sheetViews>
    <sheetView showGridLines="0" tabSelected="1" zoomScalePageLayoutView="0" workbookViewId="0" topLeftCell="A1">
      <selection activeCell="B4" sqref="B4"/>
    </sheetView>
  </sheetViews>
  <sheetFormatPr defaultColWidth="9.140625" defaultRowHeight="12.75"/>
  <cols>
    <col min="1" max="1" width="44.8515625" style="0" customWidth="1"/>
    <col min="2" max="2" width="24.140625" style="4" customWidth="1"/>
    <col min="4" max="4" width="51.28125" style="0" customWidth="1"/>
    <col min="5" max="5" width="23.421875" style="0" customWidth="1"/>
    <col min="6" max="6" width="19.421875" style="0" customWidth="1"/>
  </cols>
  <sheetData>
    <row r="1" spans="1:6" s="30" customFormat="1" ht="31.5" customHeight="1">
      <c r="A1" s="13" t="s">
        <v>356</v>
      </c>
      <c r="B1" s="14"/>
      <c r="D1" s="15" t="s">
        <v>333</v>
      </c>
      <c r="E1" s="15"/>
      <c r="F1" s="25"/>
    </row>
    <row r="2" spans="1:6" s="20" customFormat="1" ht="90" customHeight="1">
      <c r="A2" s="26" t="s">
        <v>349</v>
      </c>
      <c r="B2" s="27">
        <v>0</v>
      </c>
      <c r="C2" s="31"/>
      <c r="D2" s="23" t="s">
        <v>353</v>
      </c>
      <c r="E2" s="28">
        <f>rho(B2,B3,B4+5.1)</f>
        <v>999.9999625509626</v>
      </c>
      <c r="F2" s="24" t="s">
        <v>351</v>
      </c>
    </row>
    <row r="3" spans="1:6" s="20" customFormat="1" ht="51" customHeight="1">
      <c r="A3" s="9" t="s">
        <v>350</v>
      </c>
      <c r="B3" s="10">
        <v>3.8</v>
      </c>
      <c r="D3" s="21" t="s">
        <v>343</v>
      </c>
      <c r="E3" s="29">
        <f>a0*$B2+konstant1*$B2*SQRT($B2)+konstant2*$B2*$B2+bk*$B4*10</f>
        <v>0</v>
      </c>
      <c r="F3" s="22" t="s">
        <v>352</v>
      </c>
    </row>
    <row r="4" spans="1:2" s="20" customFormat="1" ht="71.25">
      <c r="A4" s="12" t="s">
        <v>354</v>
      </c>
      <c r="B4" s="11">
        <v>0</v>
      </c>
    </row>
    <row r="5" s="20" customFormat="1" ht="12.75">
      <c r="B5" s="19"/>
    </row>
    <row r="6" s="20" customFormat="1" ht="12.75">
      <c r="B6" s="19"/>
    </row>
    <row r="7" spans="1:6" s="20" customFormat="1" ht="12.75">
      <c r="A7" s="16" t="s">
        <v>341</v>
      </c>
      <c r="B7" s="17"/>
      <c r="C7" s="18"/>
      <c r="D7" s="18"/>
      <c r="E7" s="18"/>
      <c r="F7" s="18"/>
    </row>
    <row r="8" spans="1:6" s="20" customFormat="1" ht="12.75">
      <c r="A8" s="18" t="s">
        <v>339</v>
      </c>
      <c r="B8" s="18"/>
      <c r="C8" s="18"/>
      <c r="D8" s="18"/>
      <c r="E8" s="18"/>
      <c r="F8" s="18"/>
    </row>
    <row r="9" spans="1:6" s="20" customFormat="1" ht="12.75">
      <c r="A9" s="18" t="s">
        <v>340</v>
      </c>
      <c r="B9" s="18"/>
      <c r="C9" s="18"/>
      <c r="D9" s="18"/>
      <c r="E9" s="18"/>
      <c r="F9" s="18"/>
    </row>
    <row r="10" spans="1:6" s="20" customFormat="1" ht="12.75">
      <c r="A10" s="32" t="s">
        <v>342</v>
      </c>
      <c r="B10" s="18"/>
      <c r="C10" s="18"/>
      <c r="D10" s="18"/>
      <c r="E10" s="18"/>
      <c r="F10" s="18"/>
    </row>
    <row r="11" spans="1:6" s="20" customFormat="1" ht="12.75">
      <c r="A11" s="33" t="s">
        <v>355</v>
      </c>
      <c r="B11" s="18"/>
      <c r="C11" s="18"/>
      <c r="D11" s="18"/>
      <c r="E11" s="18"/>
      <c r="F11" s="18"/>
    </row>
    <row r="12" s="20" customFormat="1" ht="12.75"/>
    <row r="13" s="20" customFormat="1" ht="12.75">
      <c r="B13" s="19"/>
    </row>
    <row r="14" s="20" customFormat="1" ht="12.75">
      <c r="B14" s="19"/>
    </row>
    <row r="15" s="20" customFormat="1" ht="12.75">
      <c r="B15" s="19"/>
    </row>
    <row r="16" s="20" customFormat="1" ht="12.75">
      <c r="B16" s="19"/>
    </row>
    <row r="17" s="20" customFormat="1" ht="12.75">
      <c r="B17" s="19"/>
    </row>
    <row r="18" s="20" customFormat="1" ht="12.75">
      <c r="B18" s="19"/>
    </row>
    <row r="19" s="20" customFormat="1" ht="12.75">
      <c r="B19" s="19"/>
    </row>
    <row r="20" s="20" customFormat="1" ht="12.75">
      <c r="B20" s="19"/>
    </row>
    <row r="21" s="20" customFormat="1" ht="12.75">
      <c r="B21" s="19"/>
    </row>
    <row r="22" s="20" customFormat="1" ht="12.75">
      <c r="B22" s="19"/>
    </row>
    <row r="23" s="20" customFormat="1" ht="12.75">
      <c r="B23" s="19"/>
    </row>
    <row r="24" s="20" customFormat="1" ht="12.75">
      <c r="B24" s="19"/>
    </row>
    <row r="25" s="20" customFormat="1" ht="12.75">
      <c r="B25" s="19"/>
    </row>
    <row r="26" s="20" customFormat="1" ht="12.75">
      <c r="B26" s="19"/>
    </row>
    <row r="27" s="20" customFormat="1" ht="12.75">
      <c r="B27" s="19"/>
    </row>
    <row r="28" s="20" customFormat="1" ht="12.75">
      <c r="B28" s="19"/>
    </row>
    <row r="29" s="20" customFormat="1" ht="12.75">
      <c r="B29" s="19"/>
    </row>
    <row r="30" s="20" customFormat="1" ht="12.75">
      <c r="B30" s="19"/>
    </row>
    <row r="31" s="20" customFormat="1" ht="12.75">
      <c r="B31" s="19"/>
    </row>
    <row r="32" s="20" customFormat="1" ht="12.75">
      <c r="B32" s="19"/>
    </row>
    <row r="33" s="20" customFormat="1" ht="12.75">
      <c r="B33" s="19"/>
    </row>
    <row r="34" s="20" customFormat="1" ht="12.75">
      <c r="B34" s="19"/>
    </row>
    <row r="35" s="20" customFormat="1" ht="12.75">
      <c r="B35" s="19"/>
    </row>
    <row r="36" s="20" customFormat="1" ht="12.75">
      <c r="B36" s="19"/>
    </row>
    <row r="37" s="20" customFormat="1" ht="12.75">
      <c r="B37" s="19"/>
    </row>
    <row r="38" s="20" customFormat="1" ht="12.75">
      <c r="B38" s="19"/>
    </row>
    <row r="39" s="20" customFormat="1" ht="12.75">
      <c r="B39" s="19"/>
    </row>
    <row r="40" s="20" customFormat="1" ht="12.75">
      <c r="B40" s="19"/>
    </row>
    <row r="41" s="20" customFormat="1" ht="12.75">
      <c r="B41" s="19"/>
    </row>
    <row r="42" s="20" customFormat="1" ht="12.75">
      <c r="B42" s="19"/>
    </row>
    <row r="43" s="20" customFormat="1" ht="12.75">
      <c r="B43" s="19"/>
    </row>
  </sheetData>
  <sheetProtection/>
  <mergeCells count="2">
    <mergeCell ref="A1:B1"/>
    <mergeCell ref="D1:F1"/>
  </mergeCells>
  <printOptions horizontalCentered="1" verticalCentered="1"/>
  <pageMargins left="0.75" right="0.75" top="1" bottom="1" header="0.5" footer="0.5"/>
  <pageSetup fitToHeight="1" fitToWidth="1" horizontalDpi="600" verticalDpi="600" orientation="landscape" scale="98" r:id="rId3"/>
  <headerFooter alignWithMargins="0">
    <oddFooter>&amp;C&amp;F, &amp;D</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B10"/>
  <sheetViews>
    <sheetView showGridLines="0" zoomScalePageLayoutView="0" workbookViewId="0" topLeftCell="A1">
      <selection activeCell="B10" sqref="B10"/>
    </sheetView>
  </sheetViews>
  <sheetFormatPr defaultColWidth="9.140625" defaultRowHeight="12.75"/>
  <cols>
    <col min="1" max="1" width="28.421875" style="0" customWidth="1"/>
    <col min="2" max="2" width="24.140625" style="4" customWidth="1"/>
  </cols>
  <sheetData>
    <row r="1" ht="12.75">
      <c r="A1" s="6" t="s">
        <v>337</v>
      </c>
    </row>
    <row r="2" ht="12.75">
      <c r="A2" t="s">
        <v>336</v>
      </c>
    </row>
    <row r="4" spans="1:2" s="1" customFormat="1" ht="12.75">
      <c r="A4" s="2" t="s">
        <v>332</v>
      </c>
      <c r="B4" s="3"/>
    </row>
    <row r="5" spans="1:2" ht="12.75">
      <c r="A5" t="s">
        <v>338</v>
      </c>
      <c r="B5" s="4">
        <v>30</v>
      </c>
    </row>
    <row r="6" spans="1:2" ht="12.75">
      <c r="A6" t="s">
        <v>335</v>
      </c>
      <c r="B6" s="4">
        <v>10</v>
      </c>
    </row>
    <row r="7" spans="1:2" ht="12.75">
      <c r="A7" t="s">
        <v>0</v>
      </c>
      <c r="B7" s="4">
        <v>0</v>
      </c>
    </row>
    <row r="9" spans="1:2" s="1" customFormat="1" ht="12.75">
      <c r="A9" s="2" t="s">
        <v>333</v>
      </c>
      <c r="B9" s="3"/>
    </row>
    <row r="10" spans="1:2" ht="12.75">
      <c r="A10" t="s">
        <v>334</v>
      </c>
      <c r="B10" s="5">
        <f>salinity(B5,B6,B7)</f>
        <v>26.86094692538901</v>
      </c>
    </row>
  </sheetData>
  <sheetProtection/>
  <printOptions horizontalCentered="1" verticalCentered="1"/>
  <pageMargins left="0.75" right="0.75" top="1" bottom="1" header="0.5" footer="0.5"/>
  <pageSetup fitToHeight="1" fitToWidth="1" horizontalDpi="600" verticalDpi="600" orientation="landscape" scale="98" r:id="rId1"/>
  <headerFooter alignWithMargins="0">
    <oddFooter>&amp;C&amp;F, &amp;D</oddFooter>
  </headerFooter>
</worksheet>
</file>

<file path=xl/worksheets/sheet3.xml><?xml version="1.0" encoding="utf-8"?>
<worksheet xmlns="http://schemas.openxmlformats.org/spreadsheetml/2006/main" xmlns:r="http://schemas.openxmlformats.org/officeDocument/2006/relationships">
  <sheetPr codeName="Sheet2"/>
  <dimension ref="A1:K588"/>
  <sheetViews>
    <sheetView showGridLines="0" zoomScalePageLayoutView="0" workbookViewId="0" topLeftCell="A1">
      <selection activeCell="A1" sqref="A1"/>
    </sheetView>
  </sheetViews>
  <sheetFormatPr defaultColWidth="9.140625" defaultRowHeight="12.75"/>
  <sheetData>
    <row r="1" ht="12.75">
      <c r="A1" t="s">
        <v>330</v>
      </c>
    </row>
    <row r="3" ht="12.75">
      <c r="A3" t="s">
        <v>331</v>
      </c>
    </row>
    <row r="5" ht="12.75">
      <c r="B5" t="s">
        <v>1</v>
      </c>
    </row>
    <row r="7" ht="12.75">
      <c r="B7" t="s">
        <v>2</v>
      </c>
    </row>
    <row r="8" ht="12.75">
      <c r="B8" t="s">
        <v>3</v>
      </c>
    </row>
    <row r="10" ht="12.75">
      <c r="B10" t="s">
        <v>4</v>
      </c>
    </row>
    <row r="11" ht="12.75">
      <c r="C11" t="s">
        <v>5</v>
      </c>
    </row>
    <row r="12" ht="12.75">
      <c r="C12" t="s">
        <v>6</v>
      </c>
    </row>
    <row r="13" ht="12.75">
      <c r="C13" t="s">
        <v>7</v>
      </c>
    </row>
    <row r="14" ht="12.75">
      <c r="C14" t="s">
        <v>8</v>
      </c>
    </row>
    <row r="15" ht="12.75">
      <c r="C15" t="s">
        <v>9</v>
      </c>
    </row>
    <row r="16" ht="12.75">
      <c r="C16" t="s">
        <v>10</v>
      </c>
    </row>
    <row r="17" ht="12.75">
      <c r="C17" t="s">
        <v>11</v>
      </c>
    </row>
    <row r="18" ht="12.75">
      <c r="C18" t="s">
        <v>12</v>
      </c>
    </row>
    <row r="19" ht="12.75">
      <c r="C19" t="s">
        <v>13</v>
      </c>
    </row>
    <row r="20" ht="12.75">
      <c r="C20" t="s">
        <v>14</v>
      </c>
    </row>
    <row r="21" ht="12.75">
      <c r="C21" t="s">
        <v>15</v>
      </c>
    </row>
    <row r="23" ht="12.75">
      <c r="C23" t="s">
        <v>16</v>
      </c>
    </row>
    <row r="24" ht="12.75">
      <c r="C24" t="s">
        <v>17</v>
      </c>
    </row>
    <row r="25" ht="12.75">
      <c r="C25" t="s">
        <v>18</v>
      </c>
    </row>
    <row r="26" ht="12.75">
      <c r="C26" t="s">
        <v>19</v>
      </c>
    </row>
    <row r="27" ht="12.75">
      <c r="C27" t="s">
        <v>20</v>
      </c>
    </row>
    <row r="28" ht="12.75">
      <c r="C28" t="s">
        <v>21</v>
      </c>
    </row>
    <row r="29" ht="12.75">
      <c r="B29" t="s">
        <v>22</v>
      </c>
    </row>
    <row r="30" ht="12.75">
      <c r="A30" t="s">
        <v>23</v>
      </c>
    </row>
    <row r="31" ht="12.75">
      <c r="B31" t="s">
        <v>24</v>
      </c>
    </row>
    <row r="32" ht="12.75">
      <c r="C32" t="s">
        <v>25</v>
      </c>
    </row>
    <row r="33" ht="12.75">
      <c r="B33" t="s">
        <v>22</v>
      </c>
    </row>
    <row r="34" ht="12.75">
      <c r="A34" t="s">
        <v>23</v>
      </c>
    </row>
    <row r="35" ht="12.75">
      <c r="B35" t="s">
        <v>26</v>
      </c>
    </row>
    <row r="36" ht="12.75">
      <c r="C36" t="s">
        <v>27</v>
      </c>
    </row>
    <row r="37" ht="12.75">
      <c r="B37" t="s">
        <v>22</v>
      </c>
    </row>
    <row r="38" ht="12.75">
      <c r="A38" t="s">
        <v>23</v>
      </c>
    </row>
    <row r="39" ht="12.75">
      <c r="A39" t="s">
        <v>28</v>
      </c>
    </row>
    <row r="40" spans="1:2" ht="12.75">
      <c r="A40" t="s">
        <v>23</v>
      </c>
      <c r="B40" t="s">
        <v>29</v>
      </c>
    </row>
    <row r="41" ht="12.75">
      <c r="C41" t="s">
        <v>30</v>
      </c>
    </row>
    <row r="42" ht="12.75">
      <c r="D42" t="s">
        <v>31</v>
      </c>
    </row>
    <row r="43" ht="12.75">
      <c r="C43" t="s">
        <v>32</v>
      </c>
    </row>
    <row r="44" ht="12.75">
      <c r="D44" t="s">
        <v>33</v>
      </c>
    </row>
    <row r="45" ht="12.75">
      <c r="C45" t="s">
        <v>34</v>
      </c>
    </row>
    <row r="46" ht="12.75">
      <c r="D46" t="s">
        <v>35</v>
      </c>
    </row>
    <row r="47" ht="12.75">
      <c r="C47" t="s">
        <v>22</v>
      </c>
    </row>
    <row r="48" ht="12.75">
      <c r="A48" t="s">
        <v>36</v>
      </c>
    </row>
    <row r="49" ht="12.75">
      <c r="A49" t="s">
        <v>23</v>
      </c>
    </row>
    <row r="50" ht="12.75">
      <c r="B50" t="s">
        <v>37</v>
      </c>
    </row>
    <row r="51" ht="12.75">
      <c r="C51" t="s">
        <v>38</v>
      </c>
    </row>
    <row r="52" ht="12.75">
      <c r="A52" t="s">
        <v>23</v>
      </c>
    </row>
    <row r="53" ht="12.75">
      <c r="C53" t="s">
        <v>39</v>
      </c>
    </row>
    <row r="54" ht="12.75">
      <c r="C54" t="s">
        <v>40</v>
      </c>
    </row>
    <row r="55" ht="12.75">
      <c r="C55" t="s">
        <v>41</v>
      </c>
    </row>
    <row r="56" ht="12.75">
      <c r="C56" t="s">
        <v>42</v>
      </c>
    </row>
    <row r="57" ht="12.75">
      <c r="A57" t="s">
        <v>23</v>
      </c>
    </row>
    <row r="58" ht="12.75">
      <c r="C58" t="s">
        <v>43</v>
      </c>
    </row>
    <row r="59" ht="12.75">
      <c r="B59" t="s">
        <v>22</v>
      </c>
    </row>
    <row r="61" ht="12.75">
      <c r="B61" t="s">
        <v>44</v>
      </c>
    </row>
    <row r="62" ht="12.75">
      <c r="C62" t="s">
        <v>45</v>
      </c>
    </row>
    <row r="63" ht="12.75">
      <c r="C63" t="s">
        <v>46</v>
      </c>
    </row>
    <row r="64" ht="12.75">
      <c r="C64" t="s">
        <v>47</v>
      </c>
    </row>
    <row r="65" ht="12.75">
      <c r="C65" t="s">
        <v>48</v>
      </c>
    </row>
    <row r="66" ht="12.75">
      <c r="C66" t="s">
        <v>49</v>
      </c>
    </row>
    <row r="67" ht="12.75">
      <c r="C67" t="s">
        <v>50</v>
      </c>
    </row>
    <row r="68" ht="12.75">
      <c r="B68" t="s">
        <v>22</v>
      </c>
    </row>
    <row r="70" ht="12.75">
      <c r="B70" t="s">
        <v>51</v>
      </c>
    </row>
    <row r="71" ht="12.75">
      <c r="B71" t="s">
        <v>52</v>
      </c>
    </row>
    <row r="72" ht="12.75">
      <c r="B72" t="s">
        <v>51</v>
      </c>
    </row>
    <row r="73" ht="12.75">
      <c r="B73" t="s">
        <v>53</v>
      </c>
    </row>
    <row r="74" ht="12.75">
      <c r="C74" t="s">
        <v>54</v>
      </c>
    </row>
    <row r="75" ht="12.75">
      <c r="C75" t="s">
        <v>55</v>
      </c>
    </row>
    <row r="76" ht="12.75">
      <c r="C76" t="s">
        <v>56</v>
      </c>
    </row>
    <row r="77" ht="12.75">
      <c r="C77" t="s">
        <v>57</v>
      </c>
    </row>
    <row r="78" ht="12.75">
      <c r="C78" t="s">
        <v>58</v>
      </c>
    </row>
    <row r="79" ht="12.75">
      <c r="C79" t="s">
        <v>59</v>
      </c>
    </row>
    <row r="80" ht="12.75">
      <c r="B80" t="s">
        <v>22</v>
      </c>
    </row>
    <row r="81" ht="12.75">
      <c r="B81" t="s">
        <v>23</v>
      </c>
    </row>
    <row r="82" ht="12.75">
      <c r="B82" t="s">
        <v>60</v>
      </c>
    </row>
    <row r="83" ht="12.75">
      <c r="C83" t="s">
        <v>54</v>
      </c>
    </row>
    <row r="84" ht="12.75">
      <c r="C84" t="s">
        <v>61</v>
      </c>
    </row>
    <row r="85" ht="12.75">
      <c r="C85" t="s">
        <v>62</v>
      </c>
    </row>
    <row r="86" ht="12.75">
      <c r="C86" t="s">
        <v>16</v>
      </c>
    </row>
    <row r="87" ht="12.75">
      <c r="C87" t="s">
        <v>17</v>
      </c>
    </row>
    <row r="88" ht="12.75">
      <c r="C88" t="s">
        <v>63</v>
      </c>
    </row>
    <row r="89" ht="12.75">
      <c r="C89" t="s">
        <v>59</v>
      </c>
    </row>
    <row r="90" ht="12.75">
      <c r="B90" t="s">
        <v>22</v>
      </c>
    </row>
    <row r="92" ht="12.75">
      <c r="B92" t="s">
        <v>64</v>
      </c>
    </row>
    <row r="93" ht="12.75">
      <c r="C93" t="s">
        <v>65</v>
      </c>
    </row>
    <row r="94" ht="12.75">
      <c r="D94" t="s">
        <v>31</v>
      </c>
    </row>
    <row r="95" ht="12.75">
      <c r="C95" t="s">
        <v>66</v>
      </c>
    </row>
    <row r="96" ht="12.75">
      <c r="D96" t="s">
        <v>33</v>
      </c>
    </row>
    <row r="97" ht="12.75">
      <c r="C97" t="s">
        <v>67</v>
      </c>
    </row>
    <row r="98" ht="12.75">
      <c r="D98" t="s">
        <v>35</v>
      </c>
    </row>
    <row r="99" ht="12.75">
      <c r="C99" t="s">
        <v>68</v>
      </c>
    </row>
    <row r="100" ht="12.75">
      <c r="B100" t="s">
        <v>22</v>
      </c>
    </row>
    <row r="102" ht="12.75">
      <c r="B102" t="s">
        <v>69</v>
      </c>
    </row>
    <row r="103" ht="12.75">
      <c r="C103" t="s">
        <v>54</v>
      </c>
    </row>
    <row r="104" ht="12.75">
      <c r="C104" t="s">
        <v>70</v>
      </c>
    </row>
    <row r="105" ht="12.75">
      <c r="C105" t="s">
        <v>71</v>
      </c>
    </row>
    <row r="106" ht="12.75">
      <c r="C106" t="s">
        <v>18</v>
      </c>
    </row>
    <row r="107" ht="12.75">
      <c r="C107" t="s">
        <v>72</v>
      </c>
    </row>
    <row r="108" ht="12.75">
      <c r="D108" t="s">
        <v>73</v>
      </c>
    </row>
    <row r="109" ht="12.75">
      <c r="D109" t="s">
        <v>74</v>
      </c>
    </row>
    <row r="110" ht="12.75">
      <c r="C110" t="s">
        <v>22</v>
      </c>
    </row>
    <row r="111" ht="12.75">
      <c r="C111" t="s">
        <v>75</v>
      </c>
    </row>
    <row r="112" ht="12.75">
      <c r="D112" t="s">
        <v>76</v>
      </c>
    </row>
    <row r="113" ht="12.75">
      <c r="D113" t="s">
        <v>77</v>
      </c>
    </row>
    <row r="114" ht="12.75">
      <c r="C114" t="s">
        <v>34</v>
      </c>
    </row>
    <row r="115" ht="12.75">
      <c r="D115" t="s">
        <v>78</v>
      </c>
    </row>
    <row r="116" ht="12.75">
      <c r="D116" t="s">
        <v>77</v>
      </c>
    </row>
    <row r="117" ht="12.75">
      <c r="C117" t="s">
        <v>79</v>
      </c>
    </row>
    <row r="118" ht="12.75">
      <c r="D118" t="s">
        <v>80</v>
      </c>
    </row>
    <row r="119" ht="12.75">
      <c r="D119" t="s">
        <v>78</v>
      </c>
    </row>
    <row r="120" ht="12.75">
      <c r="C120" t="s">
        <v>22</v>
      </c>
    </row>
    <row r="121" ht="12.75">
      <c r="C121" t="s">
        <v>68</v>
      </c>
    </row>
    <row r="122" ht="12.75">
      <c r="B122" t="s">
        <v>22</v>
      </c>
    </row>
    <row r="123" ht="12.75">
      <c r="B123" t="s">
        <v>23</v>
      </c>
    </row>
    <row r="124" ht="12.75">
      <c r="B124" t="s">
        <v>81</v>
      </c>
    </row>
    <row r="125" ht="12.75">
      <c r="C125" t="s">
        <v>54</v>
      </c>
    </row>
    <row r="126" ht="12.75">
      <c r="C126" t="s">
        <v>82</v>
      </c>
    </row>
    <row r="127" ht="12.75">
      <c r="C127" t="s">
        <v>83</v>
      </c>
    </row>
    <row r="128" ht="12.75">
      <c r="C128" t="s">
        <v>19</v>
      </c>
    </row>
    <row r="129" ht="12.75">
      <c r="C129" t="s">
        <v>72</v>
      </c>
    </row>
    <row r="130" ht="12.75">
      <c r="D130" t="s">
        <v>73</v>
      </c>
    </row>
    <row r="131" ht="12.75">
      <c r="D131" t="s">
        <v>74</v>
      </c>
    </row>
    <row r="132" ht="12.75">
      <c r="C132" t="s">
        <v>22</v>
      </c>
    </row>
    <row r="133" ht="12.75">
      <c r="C133" t="s">
        <v>30</v>
      </c>
    </row>
    <row r="134" ht="12.75">
      <c r="D134" t="s">
        <v>76</v>
      </c>
    </row>
    <row r="135" ht="12.75">
      <c r="D135" t="s">
        <v>77</v>
      </c>
    </row>
    <row r="136" ht="12.75">
      <c r="C136" t="s">
        <v>34</v>
      </c>
    </row>
    <row r="137" ht="12.75">
      <c r="D137" t="s">
        <v>84</v>
      </c>
    </row>
    <row r="138" ht="12.75">
      <c r="D138" t="s">
        <v>77</v>
      </c>
    </row>
    <row r="139" ht="12.75">
      <c r="C139" t="s">
        <v>79</v>
      </c>
    </row>
    <row r="140" ht="12.75">
      <c r="D140" t="s">
        <v>85</v>
      </c>
    </row>
    <row r="141" ht="12.75">
      <c r="C141" t="s">
        <v>22</v>
      </c>
    </row>
    <row r="142" ht="12.75">
      <c r="C142" t="s">
        <v>68</v>
      </c>
    </row>
    <row r="143" ht="12.75">
      <c r="B143" t="s">
        <v>22</v>
      </c>
    </row>
    <row r="144" ht="12.75">
      <c r="B144" t="s">
        <v>23</v>
      </c>
    </row>
    <row r="145" ht="12.75">
      <c r="B145" t="s">
        <v>86</v>
      </c>
    </row>
    <row r="146" ht="12.75">
      <c r="C146" t="s">
        <v>54</v>
      </c>
    </row>
    <row r="147" ht="12.75">
      <c r="C147" t="s">
        <v>87</v>
      </c>
    </row>
    <row r="148" ht="12.75">
      <c r="C148" t="s">
        <v>88</v>
      </c>
    </row>
    <row r="149" ht="12.75">
      <c r="C149" t="s">
        <v>89</v>
      </c>
    </row>
    <row r="150" ht="12.75">
      <c r="C150" t="s">
        <v>72</v>
      </c>
    </row>
    <row r="151" ht="12.75">
      <c r="D151" t="s">
        <v>73</v>
      </c>
    </row>
    <row r="152" ht="12.75">
      <c r="D152" t="s">
        <v>74</v>
      </c>
    </row>
    <row r="153" ht="12.75">
      <c r="C153" t="s">
        <v>22</v>
      </c>
    </row>
    <row r="154" ht="12.75">
      <c r="C154" t="s">
        <v>30</v>
      </c>
    </row>
    <row r="155" ht="12.75">
      <c r="D155" t="s">
        <v>78</v>
      </c>
    </row>
    <row r="156" ht="12.75">
      <c r="D156" t="s">
        <v>77</v>
      </c>
    </row>
    <row r="157" ht="12.75">
      <c r="C157" t="s">
        <v>32</v>
      </c>
    </row>
    <row r="158" ht="12.75">
      <c r="D158" t="s">
        <v>84</v>
      </c>
    </row>
    <row r="159" ht="12.75">
      <c r="D159" t="s">
        <v>77</v>
      </c>
    </row>
    <row r="160" ht="12.75">
      <c r="C160" t="s">
        <v>79</v>
      </c>
    </row>
    <row r="161" ht="12.75">
      <c r="D161" t="s">
        <v>90</v>
      </c>
    </row>
    <row r="162" ht="12.75">
      <c r="D162" t="s">
        <v>78</v>
      </c>
    </row>
    <row r="163" ht="12.75">
      <c r="C163" t="s">
        <v>22</v>
      </c>
    </row>
    <row r="164" ht="12.75">
      <c r="C164" t="s">
        <v>68</v>
      </c>
    </row>
    <row r="165" ht="12.75">
      <c r="B165" t="s">
        <v>22</v>
      </c>
    </row>
    <row r="166" ht="12.75">
      <c r="B166" t="s">
        <v>23</v>
      </c>
    </row>
    <row r="167" ht="12.75">
      <c r="B167" t="s">
        <v>91</v>
      </c>
    </row>
    <row r="168" ht="12.75">
      <c r="C168" t="s">
        <v>54</v>
      </c>
    </row>
    <row r="169" ht="12.75">
      <c r="C169" t="s">
        <v>92</v>
      </c>
    </row>
    <row r="170" ht="12.75">
      <c r="C170" t="s">
        <v>93</v>
      </c>
    </row>
    <row r="171" ht="12.75">
      <c r="C171" t="s">
        <v>94</v>
      </c>
    </row>
    <row r="172" ht="12.75">
      <c r="C172" t="s">
        <v>72</v>
      </c>
    </row>
    <row r="173" ht="12.75">
      <c r="D173" t="s">
        <v>73</v>
      </c>
    </row>
    <row r="174" ht="12.75">
      <c r="D174" t="s">
        <v>74</v>
      </c>
    </row>
    <row r="175" ht="12.75">
      <c r="C175" t="s">
        <v>22</v>
      </c>
    </row>
    <row r="176" ht="12.75">
      <c r="C176" t="s">
        <v>30</v>
      </c>
    </row>
    <row r="177" ht="12.75">
      <c r="D177" t="s">
        <v>80</v>
      </c>
    </row>
    <row r="178" ht="12.75">
      <c r="D178" t="s">
        <v>78</v>
      </c>
    </row>
    <row r="179" ht="12.75">
      <c r="C179" t="s">
        <v>32</v>
      </c>
    </row>
    <row r="180" ht="12.75">
      <c r="D180" t="s">
        <v>85</v>
      </c>
    </row>
    <row r="181" ht="12.75">
      <c r="C181" t="s">
        <v>34</v>
      </c>
    </row>
    <row r="182" ht="12.75">
      <c r="D182" t="s">
        <v>90</v>
      </c>
    </row>
    <row r="183" ht="12.75">
      <c r="D183" t="s">
        <v>78</v>
      </c>
    </row>
    <row r="184" ht="12.75">
      <c r="C184" t="s">
        <v>22</v>
      </c>
    </row>
    <row r="185" ht="12.75">
      <c r="C185" t="s">
        <v>68</v>
      </c>
    </row>
    <row r="186" ht="12.75">
      <c r="B186" t="s">
        <v>22</v>
      </c>
    </row>
    <row r="187" ht="12.75">
      <c r="A187" t="s">
        <v>23</v>
      </c>
    </row>
    <row r="188" ht="12.75">
      <c r="B188" t="s">
        <v>51</v>
      </c>
    </row>
    <row r="189" ht="12.75">
      <c r="B189" t="s">
        <v>95</v>
      </c>
    </row>
    <row r="190" spans="1:2" ht="12.75">
      <c r="A190" t="s">
        <v>96</v>
      </c>
      <c r="B190" t="s">
        <v>51</v>
      </c>
    </row>
    <row r="191" ht="12.75">
      <c r="B191" t="s">
        <v>97</v>
      </c>
    </row>
    <row r="192" ht="12.75">
      <c r="C192" t="s">
        <v>98</v>
      </c>
    </row>
    <row r="194" ht="12.75">
      <c r="C194" t="s">
        <v>99</v>
      </c>
    </row>
    <row r="195" ht="12.75">
      <c r="C195" t="s">
        <v>100</v>
      </c>
    </row>
    <row r="196" ht="12.75">
      <c r="C196" t="s">
        <v>101</v>
      </c>
    </row>
    <row r="197" ht="12.75">
      <c r="B197" t="s">
        <v>22</v>
      </c>
    </row>
    <row r="199" spans="1:2" ht="12.75">
      <c r="A199" t="s">
        <v>96</v>
      </c>
      <c r="B199" t="s">
        <v>102</v>
      </c>
    </row>
    <row r="200" spans="1:3" ht="12.75">
      <c r="A200" t="s">
        <v>96</v>
      </c>
      <c r="C200" t="s">
        <v>103</v>
      </c>
    </row>
    <row r="201" spans="1:3" ht="12.75">
      <c r="A201" t="s">
        <v>96</v>
      </c>
      <c r="C201" t="s">
        <v>104</v>
      </c>
    </row>
    <row r="202" spans="1:3" ht="12.75">
      <c r="A202" t="s">
        <v>96</v>
      </c>
      <c r="C202" t="s">
        <v>105</v>
      </c>
    </row>
    <row r="203" ht="12.75">
      <c r="A203" t="s">
        <v>96</v>
      </c>
    </row>
    <row r="204" spans="1:3" ht="12.75">
      <c r="A204" t="s">
        <v>106</v>
      </c>
      <c r="C204" t="s">
        <v>107</v>
      </c>
    </row>
    <row r="205" spans="1:3" ht="12.75">
      <c r="A205" t="s">
        <v>106</v>
      </c>
      <c r="C205" t="s">
        <v>108</v>
      </c>
    </row>
    <row r="206" spans="1:2" ht="12.75">
      <c r="A206" t="s">
        <v>106</v>
      </c>
      <c r="B206" t="s">
        <v>22</v>
      </c>
    </row>
    <row r="208" spans="1:2" ht="12.75">
      <c r="A208" t="s">
        <v>96</v>
      </c>
      <c r="B208" t="s">
        <v>109</v>
      </c>
    </row>
    <row r="209" spans="1:3" ht="12.75">
      <c r="A209" t="s">
        <v>96</v>
      </c>
      <c r="C209" t="s">
        <v>103</v>
      </c>
    </row>
    <row r="210" spans="1:3" ht="12.75">
      <c r="A210" t="s">
        <v>96</v>
      </c>
      <c r="C210" t="s">
        <v>104</v>
      </c>
    </row>
    <row r="211" spans="1:3" ht="12.75">
      <c r="A211" t="s">
        <v>96</v>
      </c>
      <c r="C211" t="s">
        <v>105</v>
      </c>
    </row>
    <row r="213" ht="12.75">
      <c r="C213" t="s">
        <v>110</v>
      </c>
    </row>
    <row r="214" spans="1:3" ht="12.75">
      <c r="A214" t="s">
        <v>106</v>
      </c>
      <c r="C214" t="s">
        <v>111</v>
      </c>
    </row>
    <row r="215" spans="1:2" ht="12.75">
      <c r="A215" t="s">
        <v>106</v>
      </c>
      <c r="B215" t="s">
        <v>22</v>
      </c>
    </row>
    <row r="217" spans="1:2" ht="12.75">
      <c r="A217" t="s">
        <v>96</v>
      </c>
      <c r="B217" t="s">
        <v>112</v>
      </c>
    </row>
    <row r="218" spans="1:3" ht="12.75">
      <c r="A218" t="s">
        <v>106</v>
      </c>
      <c r="C218" t="s">
        <v>113</v>
      </c>
    </row>
    <row r="219" spans="1:3" ht="12.75">
      <c r="A219" t="s">
        <v>106</v>
      </c>
      <c r="C219" t="s">
        <v>114</v>
      </c>
    </row>
    <row r="220" spans="1:2" ht="12.75">
      <c r="A220" t="s">
        <v>106</v>
      </c>
      <c r="B220" t="s">
        <v>22</v>
      </c>
    </row>
    <row r="222" spans="1:2" ht="12.75">
      <c r="A222" t="s">
        <v>96</v>
      </c>
      <c r="B222" t="s">
        <v>115</v>
      </c>
    </row>
    <row r="223" spans="1:3" ht="12.75">
      <c r="A223" t="s">
        <v>106</v>
      </c>
      <c r="C223" t="s">
        <v>116</v>
      </c>
    </row>
    <row r="224" spans="1:3" ht="12.75">
      <c r="A224" t="s">
        <v>106</v>
      </c>
      <c r="C224" t="s">
        <v>117</v>
      </c>
    </row>
    <row r="225" spans="1:2" ht="12.75">
      <c r="A225" t="s">
        <v>106</v>
      </c>
      <c r="B225" t="s">
        <v>22</v>
      </c>
    </row>
    <row r="227" spans="1:2" ht="12.75">
      <c r="A227" t="s">
        <v>96</v>
      </c>
      <c r="B227" t="s">
        <v>118</v>
      </c>
    </row>
    <row r="228" spans="1:3" ht="12.75">
      <c r="A228" t="s">
        <v>106</v>
      </c>
      <c r="C228" t="s">
        <v>119</v>
      </c>
    </row>
    <row r="229" spans="1:3" ht="12.75">
      <c r="A229" t="s">
        <v>106</v>
      </c>
      <c r="C229" t="s">
        <v>120</v>
      </c>
    </row>
    <row r="230" spans="1:2" ht="12.75">
      <c r="A230" t="s">
        <v>106</v>
      </c>
      <c r="B230" t="s">
        <v>22</v>
      </c>
    </row>
    <row r="232" spans="1:2" ht="12.75">
      <c r="A232" t="s">
        <v>96</v>
      </c>
      <c r="B232" t="s">
        <v>121</v>
      </c>
    </row>
    <row r="233" spans="1:3" ht="12.75">
      <c r="A233" t="s">
        <v>106</v>
      </c>
      <c r="C233" t="s">
        <v>122</v>
      </c>
    </row>
    <row r="234" spans="1:3" ht="12.75">
      <c r="A234" t="s">
        <v>106</v>
      </c>
      <c r="C234" t="s">
        <v>120</v>
      </c>
    </row>
    <row r="235" spans="1:2" ht="12.75">
      <c r="A235" t="s">
        <v>106</v>
      </c>
      <c r="B235" t="s">
        <v>22</v>
      </c>
    </row>
    <row r="237" spans="1:2" ht="12.75">
      <c r="A237" t="s">
        <v>96</v>
      </c>
      <c r="B237" t="s">
        <v>123</v>
      </c>
    </row>
    <row r="238" spans="1:3" ht="12.75">
      <c r="A238" t="s">
        <v>106</v>
      </c>
      <c r="C238" t="s">
        <v>124</v>
      </c>
    </row>
    <row r="239" spans="1:3" ht="12.75">
      <c r="A239" t="s">
        <v>106</v>
      </c>
      <c r="C239" t="s">
        <v>125</v>
      </c>
    </row>
    <row r="240" spans="1:2" ht="12.75">
      <c r="A240" t="s">
        <v>106</v>
      </c>
      <c r="B240" t="s">
        <v>22</v>
      </c>
    </row>
    <row r="242" spans="1:2" ht="12.75">
      <c r="A242" t="s">
        <v>96</v>
      </c>
      <c r="B242" t="s">
        <v>126</v>
      </c>
    </row>
    <row r="243" spans="1:3" ht="12.75">
      <c r="A243" t="s">
        <v>106</v>
      </c>
      <c r="C243" t="s">
        <v>127</v>
      </c>
    </row>
    <row r="244" spans="1:3" ht="12.75">
      <c r="A244" t="s">
        <v>106</v>
      </c>
      <c r="C244" t="s">
        <v>125</v>
      </c>
    </row>
    <row r="245" spans="1:2" ht="12.75">
      <c r="A245" t="s">
        <v>106</v>
      </c>
      <c r="B245" t="s">
        <v>22</v>
      </c>
    </row>
    <row r="247" spans="1:2" ht="12.75">
      <c r="A247" t="s">
        <v>96</v>
      </c>
      <c r="B247" t="s">
        <v>128</v>
      </c>
    </row>
    <row r="248" spans="1:3" ht="12.75">
      <c r="A248" t="s">
        <v>106</v>
      </c>
      <c r="C248" t="s">
        <v>129</v>
      </c>
    </row>
    <row r="249" spans="1:3" ht="12.75">
      <c r="A249" t="s">
        <v>106</v>
      </c>
      <c r="C249" t="s">
        <v>125</v>
      </c>
    </row>
    <row r="250" spans="1:3" ht="12.75">
      <c r="A250" t="s">
        <v>106</v>
      </c>
      <c r="C250" t="s">
        <v>120</v>
      </c>
    </row>
    <row r="251" spans="1:2" ht="12.75">
      <c r="A251" t="s">
        <v>106</v>
      </c>
      <c r="B251" t="s">
        <v>22</v>
      </c>
    </row>
    <row r="252" ht="12.75">
      <c r="A252" t="s">
        <v>106</v>
      </c>
    </row>
    <row r="253" spans="1:2" ht="12.75">
      <c r="A253" t="s">
        <v>106</v>
      </c>
      <c r="B253" t="s">
        <v>130</v>
      </c>
    </row>
    <row r="254" spans="1:3" ht="12.75">
      <c r="A254" t="s">
        <v>106</v>
      </c>
      <c r="C254" t="s">
        <v>131</v>
      </c>
    </row>
    <row r="255" spans="1:3" ht="12.75">
      <c r="A255" t="s">
        <v>106</v>
      </c>
      <c r="C255" t="s">
        <v>132</v>
      </c>
    </row>
    <row r="256" spans="1:3" ht="12.75">
      <c r="A256" t="s">
        <v>106</v>
      </c>
      <c r="C256" t="s">
        <v>133</v>
      </c>
    </row>
    <row r="257" spans="1:3" ht="12.75">
      <c r="A257" t="s">
        <v>106</v>
      </c>
      <c r="C257" t="s">
        <v>134</v>
      </c>
    </row>
    <row r="258" ht="12.75">
      <c r="C258" t="s">
        <v>135</v>
      </c>
    </row>
    <row r="259" spans="1:3" ht="12.75">
      <c r="A259" t="s">
        <v>106</v>
      </c>
      <c r="C259" t="s">
        <v>136</v>
      </c>
    </row>
    <row r="260" spans="1:3" ht="12.75">
      <c r="A260" t="s">
        <v>106</v>
      </c>
      <c r="C260" t="s">
        <v>137</v>
      </c>
    </row>
    <row r="261" spans="1:3" ht="12.75">
      <c r="A261" t="s">
        <v>106</v>
      </c>
      <c r="C261" t="s">
        <v>138</v>
      </c>
    </row>
    <row r="262" spans="1:3" ht="12.75">
      <c r="A262" t="s">
        <v>106</v>
      </c>
      <c r="C262" t="s">
        <v>139</v>
      </c>
    </row>
    <row r="263" spans="1:3" ht="12.75">
      <c r="A263" t="s">
        <v>106</v>
      </c>
      <c r="C263" t="s">
        <v>140</v>
      </c>
    </row>
    <row r="264" spans="1:2" ht="12.75">
      <c r="A264" t="s">
        <v>106</v>
      </c>
      <c r="B264" t="s">
        <v>22</v>
      </c>
    </row>
    <row r="267" ht="12.75">
      <c r="B267" t="s">
        <v>51</v>
      </c>
    </row>
    <row r="268" ht="12.75">
      <c r="B268" t="s">
        <v>141</v>
      </c>
    </row>
    <row r="269" spans="1:2" ht="12.75">
      <c r="A269" t="s">
        <v>96</v>
      </c>
      <c r="B269" t="s">
        <v>51</v>
      </c>
    </row>
    <row r="270" ht="12.75">
      <c r="A270" t="s">
        <v>96</v>
      </c>
    </row>
    <row r="271" spans="1:2" ht="12.75">
      <c r="A271" t="s">
        <v>96</v>
      </c>
      <c r="B271" t="s">
        <v>142</v>
      </c>
    </row>
    <row r="272" spans="1:2" ht="12.75">
      <c r="A272" t="s">
        <v>96</v>
      </c>
      <c r="B272" t="s">
        <v>143</v>
      </c>
    </row>
    <row r="273" ht="12.75">
      <c r="C273" t="s">
        <v>144</v>
      </c>
    </row>
    <row r="274" ht="12.75">
      <c r="C274" t="s">
        <v>145</v>
      </c>
    </row>
    <row r="275" ht="12.75">
      <c r="C275" t="s">
        <v>146</v>
      </c>
    </row>
    <row r="277" ht="12.75">
      <c r="C277" t="s">
        <v>147</v>
      </c>
    </row>
    <row r="279" ht="12.75">
      <c r="C279" t="s">
        <v>38</v>
      </c>
    </row>
    <row r="281" ht="12.75">
      <c r="C281" t="s">
        <v>148</v>
      </c>
    </row>
    <row r="282" ht="12.75">
      <c r="D282" t="s">
        <v>149</v>
      </c>
    </row>
    <row r="283" ht="12.75">
      <c r="D283" t="s">
        <v>150</v>
      </c>
    </row>
    <row r="284" ht="12.75">
      <c r="D284" t="s">
        <v>151</v>
      </c>
    </row>
    <row r="285" ht="12.75">
      <c r="D285" t="s">
        <v>152</v>
      </c>
    </row>
    <row r="286" ht="12.75">
      <c r="D286" t="s">
        <v>153</v>
      </c>
    </row>
    <row r="287" ht="12.75">
      <c r="E287" t="s">
        <v>154</v>
      </c>
    </row>
    <row r="288" ht="12.75">
      <c r="D288" t="s">
        <v>155</v>
      </c>
    </row>
    <row r="289" ht="12.75">
      <c r="E289" t="s">
        <v>156</v>
      </c>
    </row>
    <row r="290" ht="12.75">
      <c r="D290" t="s">
        <v>157</v>
      </c>
    </row>
    <row r="291" ht="12.75">
      <c r="C291" t="s">
        <v>22</v>
      </c>
    </row>
    <row r="292" ht="12.75">
      <c r="C292" t="s">
        <v>158</v>
      </c>
    </row>
    <row r="293" ht="12.75">
      <c r="D293" t="s">
        <v>159</v>
      </c>
    </row>
    <row r="294" ht="12.75">
      <c r="D294" t="s">
        <v>160</v>
      </c>
    </row>
    <row r="295" ht="12.75">
      <c r="C295" t="s">
        <v>22</v>
      </c>
    </row>
    <row r="296" spans="1:2" ht="12.75">
      <c r="A296" t="s">
        <v>96</v>
      </c>
      <c r="B296" t="s">
        <v>22</v>
      </c>
    </row>
    <row r="297" ht="12.75">
      <c r="A297" t="s">
        <v>96</v>
      </c>
    </row>
    <row r="298" spans="1:2" ht="12.75">
      <c r="A298" t="s">
        <v>96</v>
      </c>
      <c r="B298" t="s">
        <v>161</v>
      </c>
    </row>
    <row r="299" ht="12.75">
      <c r="B299" t="s">
        <v>162</v>
      </c>
    </row>
    <row r="300" ht="12.75">
      <c r="C300" t="s">
        <v>163</v>
      </c>
    </row>
    <row r="302" ht="12.75">
      <c r="C302" t="s">
        <v>144</v>
      </c>
    </row>
    <row r="303" ht="12.75">
      <c r="C303" t="s">
        <v>145</v>
      </c>
    </row>
    <row r="304" ht="12.75">
      <c r="C304" t="s">
        <v>146</v>
      </c>
    </row>
    <row r="306" ht="12.75">
      <c r="C306" t="s">
        <v>164</v>
      </c>
    </row>
    <row r="308" ht="12.75">
      <c r="C308" t="s">
        <v>38</v>
      </c>
    </row>
    <row r="310" ht="12.75">
      <c r="C310" t="s">
        <v>148</v>
      </c>
    </row>
    <row r="311" ht="12.75">
      <c r="D311" t="s">
        <v>165</v>
      </c>
    </row>
    <row r="312" ht="12.75">
      <c r="D312" t="s">
        <v>166</v>
      </c>
    </row>
    <row r="313" ht="12.75">
      <c r="D313" t="s">
        <v>167</v>
      </c>
    </row>
    <row r="314" ht="12.75">
      <c r="D314" t="s">
        <v>153</v>
      </c>
    </row>
    <row r="315" ht="12.75">
      <c r="E315" t="s">
        <v>168</v>
      </c>
    </row>
    <row r="316" ht="12.75">
      <c r="D316" t="s">
        <v>155</v>
      </c>
    </row>
    <row r="317" ht="12.75">
      <c r="E317" t="s">
        <v>169</v>
      </c>
    </row>
    <row r="318" ht="12.75">
      <c r="D318" t="s">
        <v>157</v>
      </c>
    </row>
    <row r="319" ht="12.75">
      <c r="C319" t="s">
        <v>22</v>
      </c>
    </row>
    <row r="320" ht="12.75">
      <c r="C320" t="s">
        <v>170</v>
      </c>
    </row>
    <row r="321" ht="12.75">
      <c r="D321" t="s">
        <v>171</v>
      </c>
    </row>
    <row r="322" ht="12.75">
      <c r="C322" t="s">
        <v>155</v>
      </c>
    </row>
    <row r="323" ht="12.75">
      <c r="D323" t="s">
        <v>172</v>
      </c>
    </row>
    <row r="324" spans="1:2" ht="12.75">
      <c r="A324" t="s">
        <v>96</v>
      </c>
      <c r="B324" t="s">
        <v>22</v>
      </c>
    </row>
    <row r="325" ht="12.75">
      <c r="A325" t="s">
        <v>96</v>
      </c>
    </row>
    <row r="326" spans="1:2" ht="12.75">
      <c r="A326" t="s">
        <v>96</v>
      </c>
      <c r="B326" t="s">
        <v>173</v>
      </c>
    </row>
    <row r="327" ht="12.75">
      <c r="B327" t="s">
        <v>174</v>
      </c>
    </row>
    <row r="328" ht="12.75">
      <c r="C328" t="s">
        <v>163</v>
      </c>
    </row>
    <row r="330" ht="12.75">
      <c r="C330" t="s">
        <v>144</v>
      </c>
    </row>
    <row r="331" ht="12.75">
      <c r="C331" t="s">
        <v>145</v>
      </c>
    </row>
    <row r="332" ht="12.75">
      <c r="C332" t="s">
        <v>146</v>
      </c>
    </row>
    <row r="334" ht="12.75">
      <c r="C334" t="s">
        <v>147</v>
      </c>
    </row>
    <row r="336" ht="12.75">
      <c r="C336" t="s">
        <v>38</v>
      </c>
    </row>
    <row r="338" ht="12.75">
      <c r="C338" t="s">
        <v>148</v>
      </c>
    </row>
    <row r="339" ht="12.75">
      <c r="D339" t="s">
        <v>165</v>
      </c>
    </row>
    <row r="340" ht="12.75">
      <c r="D340" t="s">
        <v>175</v>
      </c>
    </row>
    <row r="341" ht="12.75">
      <c r="D341" t="s">
        <v>152</v>
      </c>
    </row>
    <row r="342" ht="12.75">
      <c r="D342" t="s">
        <v>153</v>
      </c>
    </row>
    <row r="343" ht="12.75">
      <c r="E343" t="s">
        <v>168</v>
      </c>
    </row>
    <row r="344" ht="12.75">
      <c r="D344" t="s">
        <v>155</v>
      </c>
    </row>
    <row r="345" ht="12.75">
      <c r="E345" t="s">
        <v>169</v>
      </c>
    </row>
    <row r="346" ht="12.75">
      <c r="D346" t="s">
        <v>157</v>
      </c>
    </row>
    <row r="347" ht="12.75">
      <c r="C347" t="s">
        <v>22</v>
      </c>
    </row>
    <row r="348" ht="12.75">
      <c r="C348" t="s">
        <v>170</v>
      </c>
    </row>
    <row r="349" ht="12.75">
      <c r="D349" t="s">
        <v>171</v>
      </c>
    </row>
    <row r="350" ht="12.75">
      <c r="C350" t="s">
        <v>155</v>
      </c>
    </row>
    <row r="351" ht="12.75">
      <c r="D351" t="s">
        <v>172</v>
      </c>
    </row>
    <row r="352" spans="1:2" ht="12.75">
      <c r="A352" t="s">
        <v>96</v>
      </c>
      <c r="B352" t="s">
        <v>22</v>
      </c>
    </row>
    <row r="353" ht="12.75">
      <c r="A353" t="s">
        <v>96</v>
      </c>
    </row>
    <row r="354" spans="1:2" ht="12.75">
      <c r="A354" t="s">
        <v>96</v>
      </c>
      <c r="B354" t="s">
        <v>176</v>
      </c>
    </row>
    <row r="355" spans="1:2" ht="12.75">
      <c r="A355" t="s">
        <v>96</v>
      </c>
      <c r="B355" t="s">
        <v>177</v>
      </c>
    </row>
    <row r="356" ht="12.75">
      <c r="C356" t="s">
        <v>178</v>
      </c>
    </row>
    <row r="358" ht="12.75">
      <c r="C358" t="s">
        <v>179</v>
      </c>
    </row>
    <row r="359" ht="12.75">
      <c r="C359" t="s">
        <v>180</v>
      </c>
    </row>
    <row r="360" ht="12.75">
      <c r="C360" t="s">
        <v>146</v>
      </c>
    </row>
    <row r="362" ht="12.75">
      <c r="C362" t="s">
        <v>147</v>
      </c>
    </row>
    <row r="364" ht="12.75">
      <c r="C364" t="s">
        <v>38</v>
      </c>
    </row>
    <row r="366" ht="12.75">
      <c r="C366" t="s">
        <v>148</v>
      </c>
    </row>
    <row r="367" ht="12.75">
      <c r="D367" t="s">
        <v>181</v>
      </c>
    </row>
    <row r="368" ht="12.75">
      <c r="D368" t="s">
        <v>182</v>
      </c>
    </row>
    <row r="369" ht="12.75">
      <c r="D369" t="s">
        <v>152</v>
      </c>
    </row>
    <row r="370" ht="12.75">
      <c r="D370" t="s">
        <v>183</v>
      </c>
    </row>
    <row r="371" ht="12.75">
      <c r="E371" t="s">
        <v>184</v>
      </c>
    </row>
    <row r="372" ht="12.75">
      <c r="D372" t="s">
        <v>155</v>
      </c>
    </row>
    <row r="373" ht="12.75">
      <c r="E373" t="s">
        <v>185</v>
      </c>
    </row>
    <row r="374" ht="12.75">
      <c r="D374" t="s">
        <v>157</v>
      </c>
    </row>
    <row r="375" ht="12.75">
      <c r="C375" t="s">
        <v>22</v>
      </c>
    </row>
    <row r="376" ht="12.75">
      <c r="C376" t="s">
        <v>170</v>
      </c>
    </row>
    <row r="377" ht="12.75">
      <c r="D377" t="s">
        <v>171</v>
      </c>
    </row>
    <row r="378" ht="12.75">
      <c r="C378" t="s">
        <v>155</v>
      </c>
    </row>
    <row r="379" ht="12.75">
      <c r="D379" t="s">
        <v>186</v>
      </c>
    </row>
    <row r="380" spans="1:2" ht="12.75">
      <c r="A380" t="s">
        <v>96</v>
      </c>
      <c r="B380" t="s">
        <v>22</v>
      </c>
    </row>
    <row r="381" ht="12.75">
      <c r="A381" t="s">
        <v>96</v>
      </c>
    </row>
    <row r="382" spans="1:2" ht="12.75">
      <c r="A382" t="s">
        <v>96</v>
      </c>
      <c r="B382" t="s">
        <v>187</v>
      </c>
    </row>
    <row r="383" ht="12.75">
      <c r="B383" t="s">
        <v>188</v>
      </c>
    </row>
    <row r="384" ht="12.75">
      <c r="C384" t="s">
        <v>189</v>
      </c>
    </row>
    <row r="386" ht="12.75">
      <c r="C386" t="s">
        <v>190</v>
      </c>
    </row>
    <row r="387" ht="12.75">
      <c r="C387" t="s">
        <v>191</v>
      </c>
    </row>
    <row r="388" ht="12.75">
      <c r="F388" t="s">
        <v>192</v>
      </c>
    </row>
    <row r="389" ht="12.75">
      <c r="F389" t="s">
        <v>193</v>
      </c>
    </row>
    <row r="390" ht="12.75">
      <c r="F390" t="s">
        <v>194</v>
      </c>
    </row>
    <row r="391" ht="12.75">
      <c r="C391" t="s">
        <v>195</v>
      </c>
    </row>
    <row r="392" ht="12.75">
      <c r="C392" t="s">
        <v>196</v>
      </c>
    </row>
    <row r="393" ht="12.75">
      <c r="C393" t="s">
        <v>197</v>
      </c>
    </row>
    <row r="394" ht="12.75">
      <c r="C394" t="s">
        <v>198</v>
      </c>
    </row>
    <row r="395" ht="12.75">
      <c r="C395" t="s">
        <v>199</v>
      </c>
    </row>
    <row r="396" ht="12.75">
      <c r="C396" t="s">
        <v>200</v>
      </c>
    </row>
    <row r="397" ht="12.75">
      <c r="C397" t="s">
        <v>186</v>
      </c>
    </row>
    <row r="398" ht="12.75">
      <c r="B398" t="s">
        <v>22</v>
      </c>
    </row>
    <row r="400" ht="12.75">
      <c r="B400" t="s">
        <v>201</v>
      </c>
    </row>
    <row r="401" ht="12.75">
      <c r="C401" t="s">
        <v>202</v>
      </c>
    </row>
    <row r="403" ht="12.75">
      <c r="C403" t="s">
        <v>203</v>
      </c>
    </row>
    <row r="404" ht="12.75">
      <c r="C404" t="s">
        <v>204</v>
      </c>
    </row>
    <row r="405" ht="12.75">
      <c r="C405" t="s">
        <v>205</v>
      </c>
    </row>
    <row r="406" ht="12.75">
      <c r="C406" t="s">
        <v>206</v>
      </c>
    </row>
    <row r="407" ht="12.75">
      <c r="K407" t="s">
        <v>207</v>
      </c>
    </row>
    <row r="408" ht="12.75">
      <c r="C408" t="s">
        <v>208</v>
      </c>
    </row>
    <row r="409" ht="12.75">
      <c r="K409" t="s">
        <v>209</v>
      </c>
    </row>
    <row r="410" ht="12.75">
      <c r="K410" t="s">
        <v>210</v>
      </c>
    </row>
    <row r="411" ht="12.75">
      <c r="C411" t="s">
        <v>186</v>
      </c>
    </row>
    <row r="412" ht="12.75">
      <c r="B412" t="s">
        <v>22</v>
      </c>
    </row>
    <row r="414" ht="12.75">
      <c r="B414" t="s">
        <v>211</v>
      </c>
    </row>
    <row r="415" ht="12.75">
      <c r="B415" t="s">
        <v>212</v>
      </c>
    </row>
    <row r="416" ht="12.75">
      <c r="C416" t="s">
        <v>213</v>
      </c>
    </row>
    <row r="418" ht="12.75">
      <c r="C418" t="s">
        <v>214</v>
      </c>
    </row>
    <row r="419" ht="12.75">
      <c r="C419" t="s">
        <v>215</v>
      </c>
    </row>
    <row r="420" ht="12.75">
      <c r="C420" t="s">
        <v>146</v>
      </c>
    </row>
    <row r="422" ht="12.75">
      <c r="C422" t="s">
        <v>164</v>
      </c>
    </row>
    <row r="424" ht="12.75">
      <c r="C424" t="s">
        <v>38</v>
      </c>
    </row>
    <row r="426" ht="12.75">
      <c r="C426" t="s">
        <v>216</v>
      </c>
    </row>
    <row r="428" ht="12.75">
      <c r="C428" t="s">
        <v>148</v>
      </c>
    </row>
    <row r="429" ht="12.75">
      <c r="D429" t="s">
        <v>217</v>
      </c>
    </row>
    <row r="430" ht="12.75">
      <c r="D430" t="s">
        <v>218</v>
      </c>
    </row>
    <row r="431" ht="12.75">
      <c r="D431" t="s">
        <v>167</v>
      </c>
    </row>
    <row r="432" ht="12.75">
      <c r="D432" t="s">
        <v>183</v>
      </c>
    </row>
    <row r="433" ht="12.75">
      <c r="E433" t="s">
        <v>219</v>
      </c>
    </row>
    <row r="434" ht="12.75">
      <c r="D434" t="s">
        <v>155</v>
      </c>
    </row>
    <row r="435" ht="12.75">
      <c r="E435" t="s">
        <v>220</v>
      </c>
    </row>
    <row r="436" ht="12.75">
      <c r="D436" t="s">
        <v>157</v>
      </c>
    </row>
    <row r="437" ht="12.75">
      <c r="C437" t="s">
        <v>22</v>
      </c>
    </row>
    <row r="438" ht="12.75">
      <c r="C438" t="s">
        <v>170</v>
      </c>
    </row>
    <row r="439" ht="12.75">
      <c r="D439" t="s">
        <v>171</v>
      </c>
    </row>
    <row r="441" ht="12.75">
      <c r="C441" t="s">
        <v>191</v>
      </c>
    </row>
    <row r="442" ht="12.75">
      <c r="F442" t="s">
        <v>192</v>
      </c>
    </row>
    <row r="443" ht="12.75">
      <c r="F443" t="s">
        <v>193</v>
      </c>
    </row>
    <row r="444" ht="12.75">
      <c r="F444" t="s">
        <v>194</v>
      </c>
    </row>
    <row r="445" ht="12.75">
      <c r="C445" t="s">
        <v>195</v>
      </c>
    </row>
    <row r="446" ht="12.75">
      <c r="C446" t="s">
        <v>196</v>
      </c>
    </row>
    <row r="447" ht="12.75">
      <c r="C447" t="s">
        <v>197</v>
      </c>
    </row>
    <row r="449" ht="12.75">
      <c r="C449" t="s">
        <v>221</v>
      </c>
    </row>
    <row r="450" ht="12.75">
      <c r="C450" t="s">
        <v>222</v>
      </c>
    </row>
    <row r="451" ht="12.75">
      <c r="B451" t="s">
        <v>22</v>
      </c>
    </row>
    <row r="453" ht="12.75">
      <c r="B453" t="s">
        <v>223</v>
      </c>
    </row>
    <row r="454" ht="12.75">
      <c r="B454" t="s">
        <v>224</v>
      </c>
    </row>
    <row r="455" ht="12.75">
      <c r="B455" t="s">
        <v>225</v>
      </c>
    </row>
    <row r="456" ht="12.75">
      <c r="C456" t="s">
        <v>226</v>
      </c>
    </row>
    <row r="458" ht="12.75">
      <c r="C458" t="s">
        <v>227</v>
      </c>
    </row>
    <row r="459" ht="12.75">
      <c r="C459" t="s">
        <v>228</v>
      </c>
    </row>
    <row r="460" ht="12.75">
      <c r="C460" t="s">
        <v>229</v>
      </c>
    </row>
    <row r="461" ht="12.75">
      <c r="C461" t="s">
        <v>230</v>
      </c>
    </row>
    <row r="462" ht="12.75">
      <c r="C462" t="s">
        <v>231</v>
      </c>
    </row>
    <row r="463" ht="12.75">
      <c r="C463" t="s">
        <v>232</v>
      </c>
    </row>
    <row r="464" ht="12.75">
      <c r="C464" t="s">
        <v>233</v>
      </c>
    </row>
    <row r="465" ht="12.75">
      <c r="C465" t="s">
        <v>234</v>
      </c>
    </row>
    <row r="466" ht="12.75">
      <c r="B466" t="s">
        <v>22</v>
      </c>
    </row>
    <row r="468" ht="12.75">
      <c r="B468" t="s">
        <v>235</v>
      </c>
    </row>
    <row r="469" ht="12.75">
      <c r="B469" t="s">
        <v>236</v>
      </c>
    </row>
    <row r="470" ht="12.75">
      <c r="C470" t="s">
        <v>237</v>
      </c>
    </row>
    <row r="472" ht="12.75">
      <c r="C472" t="s">
        <v>238</v>
      </c>
    </row>
    <row r="473" ht="12.75">
      <c r="C473" t="s">
        <v>239</v>
      </c>
    </row>
    <row r="474" ht="12.75">
      <c r="C474" t="s">
        <v>240</v>
      </c>
    </row>
    <row r="476" ht="12.75">
      <c r="C476" t="s">
        <v>241</v>
      </c>
    </row>
    <row r="477" ht="12.75">
      <c r="C477" t="s">
        <v>242</v>
      </c>
    </row>
    <row r="478" ht="12.75">
      <c r="C478" t="s">
        <v>243</v>
      </c>
    </row>
    <row r="479" ht="12.75">
      <c r="C479" t="s">
        <v>244</v>
      </c>
    </row>
    <row r="480" ht="12.75">
      <c r="C480" t="s">
        <v>245</v>
      </c>
    </row>
    <row r="481" ht="12.75">
      <c r="C481" t="s">
        <v>246</v>
      </c>
    </row>
    <row r="482" ht="12.75">
      <c r="C482" t="s">
        <v>247</v>
      </c>
    </row>
    <row r="483" ht="12.75">
      <c r="C483" t="s">
        <v>248</v>
      </c>
    </row>
    <row r="484" ht="12.75">
      <c r="C484" t="s">
        <v>249</v>
      </c>
    </row>
    <row r="486" ht="12.75">
      <c r="C486" t="s">
        <v>250</v>
      </c>
    </row>
    <row r="488" ht="12.75">
      <c r="C488" t="s">
        <v>251</v>
      </c>
    </row>
    <row r="490" ht="12.75">
      <c r="C490" t="s">
        <v>252</v>
      </c>
    </row>
    <row r="491" ht="12.75">
      <c r="C491" t="s">
        <v>253</v>
      </c>
    </row>
    <row r="492" ht="12.75">
      <c r="C492" t="s">
        <v>254</v>
      </c>
    </row>
    <row r="493" ht="12.75">
      <c r="B493" t="s">
        <v>22</v>
      </c>
    </row>
    <row r="495" ht="12.75">
      <c r="B495" t="s">
        <v>255</v>
      </c>
    </row>
    <row r="496" ht="12.75">
      <c r="B496" t="s">
        <v>256</v>
      </c>
    </row>
    <row r="497" ht="12.75">
      <c r="C497" t="s">
        <v>257</v>
      </c>
    </row>
    <row r="499" ht="12.75">
      <c r="C499" t="s">
        <v>258</v>
      </c>
    </row>
    <row r="500" ht="12.75">
      <c r="C500" t="s">
        <v>259</v>
      </c>
    </row>
    <row r="501" ht="12.75">
      <c r="C501" t="s">
        <v>260</v>
      </c>
    </row>
    <row r="502" ht="12.75">
      <c r="C502" t="s">
        <v>261</v>
      </c>
    </row>
    <row r="503" ht="12.75">
      <c r="C503" t="s">
        <v>262</v>
      </c>
    </row>
    <row r="504" ht="12.75">
      <c r="C504" t="s">
        <v>263</v>
      </c>
    </row>
    <row r="505" ht="12.75">
      <c r="C505" t="s">
        <v>264</v>
      </c>
    </row>
    <row r="506" ht="12.75">
      <c r="C506" t="s">
        <v>265</v>
      </c>
    </row>
    <row r="507" ht="12.75">
      <c r="C507" t="s">
        <v>266</v>
      </c>
    </row>
    <row r="508" ht="12.75">
      <c r="C508" t="s">
        <v>267</v>
      </c>
    </row>
    <row r="509" ht="12.75">
      <c r="C509" t="s">
        <v>268</v>
      </c>
    </row>
    <row r="510" ht="12.75">
      <c r="C510" t="s">
        <v>269</v>
      </c>
    </row>
    <row r="511" ht="12.75">
      <c r="C511" t="s">
        <v>270</v>
      </c>
    </row>
    <row r="512" ht="12.75">
      <c r="C512" t="s">
        <v>271</v>
      </c>
    </row>
    <row r="513" ht="12.75">
      <c r="C513" t="s">
        <v>272</v>
      </c>
    </row>
    <row r="514" ht="12.75">
      <c r="C514" t="s">
        <v>273</v>
      </c>
    </row>
    <row r="515" ht="12.75">
      <c r="B515" t="s">
        <v>22</v>
      </c>
    </row>
    <row r="517" ht="12.75">
      <c r="B517" t="s">
        <v>274</v>
      </c>
    </row>
    <row r="518" ht="12.75">
      <c r="B518" t="s">
        <v>275</v>
      </c>
    </row>
    <row r="519" ht="12.75">
      <c r="C519" t="s">
        <v>276</v>
      </c>
    </row>
    <row r="521" ht="12.75">
      <c r="C521" t="s">
        <v>258</v>
      </c>
    </row>
    <row r="522" ht="12.75">
      <c r="C522" t="s">
        <v>277</v>
      </c>
    </row>
    <row r="523" ht="12.75">
      <c r="C523" t="s">
        <v>278</v>
      </c>
    </row>
    <row r="524" ht="12.75">
      <c r="C524" t="s">
        <v>279</v>
      </c>
    </row>
    <row r="525" ht="12.75">
      <c r="C525" t="s">
        <v>280</v>
      </c>
    </row>
    <row r="526" ht="12.75">
      <c r="C526" t="s">
        <v>281</v>
      </c>
    </row>
    <row r="527" ht="12.75">
      <c r="C527" t="s">
        <v>282</v>
      </c>
    </row>
    <row r="528" ht="12.75">
      <c r="C528" t="s">
        <v>283</v>
      </c>
    </row>
    <row r="529" ht="12.75">
      <c r="C529" t="s">
        <v>284</v>
      </c>
    </row>
    <row r="530" ht="12.75">
      <c r="C530" t="s">
        <v>285</v>
      </c>
    </row>
    <row r="531" ht="12.75">
      <c r="C531" t="s">
        <v>286</v>
      </c>
    </row>
    <row r="532" ht="12.75">
      <c r="C532" t="s">
        <v>287</v>
      </c>
    </row>
    <row r="533" ht="12.75">
      <c r="C533" t="s">
        <v>288</v>
      </c>
    </row>
    <row r="534" ht="12.75">
      <c r="C534" t="s">
        <v>289</v>
      </c>
    </row>
    <row r="535" ht="12.75">
      <c r="C535" t="s">
        <v>290</v>
      </c>
    </row>
    <row r="536" ht="12.75">
      <c r="C536" t="s">
        <v>291</v>
      </c>
    </row>
    <row r="537" ht="12.75">
      <c r="C537" t="s">
        <v>292</v>
      </c>
    </row>
    <row r="538" ht="12.75">
      <c r="C538" t="s">
        <v>293</v>
      </c>
    </row>
    <row r="539" ht="12.75">
      <c r="C539" t="s">
        <v>294</v>
      </c>
    </row>
    <row r="540" ht="12.75">
      <c r="C540" t="s">
        <v>295</v>
      </c>
    </row>
    <row r="541" ht="12.75">
      <c r="C541" t="s">
        <v>296</v>
      </c>
    </row>
    <row r="542" ht="12.75">
      <c r="C542" t="s">
        <v>297</v>
      </c>
    </row>
    <row r="543" ht="12.75">
      <c r="B543" t="s">
        <v>22</v>
      </c>
    </row>
    <row r="545" ht="12.75">
      <c r="B545" t="s">
        <v>298</v>
      </c>
    </row>
    <row r="546" ht="12.75">
      <c r="B546" t="s">
        <v>299</v>
      </c>
    </row>
    <row r="547" ht="12.75">
      <c r="C547" t="s">
        <v>300</v>
      </c>
    </row>
    <row r="548" ht="12.75">
      <c r="C548" t="s">
        <v>301</v>
      </c>
    </row>
    <row r="550" ht="12.75">
      <c r="C550" t="s">
        <v>302</v>
      </c>
    </row>
    <row r="551" ht="12.75">
      <c r="C551" t="s">
        <v>303</v>
      </c>
    </row>
    <row r="552" ht="12.75">
      <c r="B552" t="s">
        <v>22</v>
      </c>
    </row>
    <row r="554" ht="12.75">
      <c r="B554" t="s">
        <v>304</v>
      </c>
    </row>
    <row r="555" ht="12.75">
      <c r="B555" t="s">
        <v>305</v>
      </c>
    </row>
    <row r="556" ht="12.75">
      <c r="C556" t="s">
        <v>306</v>
      </c>
    </row>
    <row r="558" ht="12.75">
      <c r="C558" t="s">
        <v>307</v>
      </c>
    </row>
    <row r="559" ht="12.75">
      <c r="C559" t="s">
        <v>308</v>
      </c>
    </row>
    <row r="560" ht="12.75">
      <c r="C560" t="s">
        <v>309</v>
      </c>
    </row>
    <row r="561" ht="12.75">
      <c r="C561" t="s">
        <v>310</v>
      </c>
    </row>
    <row r="562" ht="12.75">
      <c r="C562" t="s">
        <v>311</v>
      </c>
    </row>
    <row r="563" ht="12.75">
      <c r="C563" t="s">
        <v>312</v>
      </c>
    </row>
    <row r="564" ht="12.75">
      <c r="C564" t="s">
        <v>313</v>
      </c>
    </row>
    <row r="565" ht="12.75">
      <c r="B565" t="s">
        <v>22</v>
      </c>
    </row>
    <row r="567" ht="12.75">
      <c r="B567" t="s">
        <v>314</v>
      </c>
    </row>
    <row r="568" ht="12.75">
      <c r="B568" t="s">
        <v>315</v>
      </c>
    </row>
    <row r="569" ht="12.75">
      <c r="C569" t="s">
        <v>316</v>
      </c>
    </row>
    <row r="571" ht="12.75">
      <c r="C571" t="s">
        <v>317</v>
      </c>
    </row>
    <row r="572" ht="12.75">
      <c r="C572" t="s">
        <v>318</v>
      </c>
    </row>
    <row r="573" ht="12.75">
      <c r="C573" t="s">
        <v>319</v>
      </c>
    </row>
    <row r="574" ht="12.75">
      <c r="C574" t="s">
        <v>320</v>
      </c>
    </row>
    <row r="575" ht="12.75">
      <c r="C575" t="s">
        <v>321</v>
      </c>
    </row>
    <row r="576" ht="12.75">
      <c r="C576" t="s">
        <v>322</v>
      </c>
    </row>
    <row r="577" ht="12.75">
      <c r="C577" t="s">
        <v>323</v>
      </c>
    </row>
    <row r="578" ht="12.75">
      <c r="C578" t="s">
        <v>320</v>
      </c>
    </row>
    <row r="579" ht="12.75">
      <c r="C579" t="s">
        <v>324</v>
      </c>
    </row>
    <row r="580" ht="12.75">
      <c r="C580" t="s">
        <v>325</v>
      </c>
    </row>
    <row r="581" ht="12.75">
      <c r="C581" t="s">
        <v>320</v>
      </c>
    </row>
    <row r="582" ht="12.75">
      <c r="C582" t="s">
        <v>326</v>
      </c>
    </row>
    <row r="583" ht="12.75">
      <c r="C583" t="s">
        <v>327</v>
      </c>
    </row>
    <row r="584" ht="12.75">
      <c r="C584" t="s">
        <v>323</v>
      </c>
    </row>
    <row r="585" ht="12.75">
      <c r="C585" t="s">
        <v>320</v>
      </c>
    </row>
    <row r="586" ht="12.75">
      <c r="C586" t="s">
        <v>328</v>
      </c>
    </row>
    <row r="587" ht="12.75">
      <c r="C587" t="s">
        <v>329</v>
      </c>
    </row>
    <row r="588" ht="12.75">
      <c r="B588" t="s">
        <v>22</v>
      </c>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9"/>
  <sheetViews>
    <sheetView zoomScalePageLayoutView="0" workbookViewId="0" topLeftCell="A1">
      <selection activeCell="B5" sqref="B5"/>
    </sheetView>
  </sheetViews>
  <sheetFormatPr defaultColWidth="9.140625" defaultRowHeight="12.75"/>
  <cols>
    <col min="2" max="2" width="9.57421875" style="0" bestFit="1" customWidth="1"/>
  </cols>
  <sheetData>
    <row r="1" ht="12.75">
      <c r="A1" s="6" t="s">
        <v>344</v>
      </c>
    </row>
    <row r="2" spans="1:2" ht="15">
      <c r="A2" s="7" t="s">
        <v>345</v>
      </c>
      <c r="B2" s="4">
        <v>-0.0575</v>
      </c>
    </row>
    <row r="3" spans="1:2" ht="15">
      <c r="A3" s="7" t="s">
        <v>347</v>
      </c>
      <c r="B3" s="8">
        <v>0.001710523</v>
      </c>
    </row>
    <row r="4" spans="1:2" ht="15">
      <c r="A4" s="7" t="s">
        <v>348</v>
      </c>
      <c r="B4" s="8">
        <v>-0.0002154996</v>
      </c>
    </row>
    <row r="5" spans="1:2" ht="15">
      <c r="A5" s="7" t="s">
        <v>346</v>
      </c>
      <c r="B5" s="8">
        <v>-0.000753</v>
      </c>
    </row>
    <row r="7" ht="12.75">
      <c r="B7" s="6"/>
    </row>
    <row r="9" ht="12.75">
      <c r="B9"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Ecology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Pelletier</dc:creator>
  <cp:keywords/>
  <dc:description/>
  <cp:lastModifiedBy>lærer</cp:lastModifiedBy>
  <cp:lastPrinted>2005-08-30T17:55:20Z</cp:lastPrinted>
  <dcterms:created xsi:type="dcterms:W3CDTF">2004-05-05T21:36:12Z</dcterms:created>
  <dcterms:modified xsi:type="dcterms:W3CDTF">2008-03-13T10:40:11Z</dcterms:modified>
  <cp:category/>
  <cp:version/>
  <cp:contentType/>
  <cp:contentStatus/>
</cp:coreProperties>
</file>